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amazaki108\Downloads\"/>
    </mc:Choice>
  </mc:AlternateContent>
  <xr:revisionPtr revIDLastSave="0" documentId="8_{7C887DAF-2085-45C0-9C78-BA4DE3E2A0A5}" xr6:coauthVersionLast="47" xr6:coauthVersionMax="47" xr10:uidLastSave="{00000000-0000-0000-0000-000000000000}"/>
  <bookViews>
    <workbookView xWindow="-110" yWindow="-110" windowWidth="19420" windowHeight="10300" xr2:uid="{4200A20E-AF10-4A43-9FDD-B6790A35AE7A}"/>
  </bookViews>
  <sheets>
    <sheet name="団体データ" sheetId="7" r:id="rId1"/>
    <sheet name="選手データ" sheetId="1" r:id="rId2"/>
    <sheet name="団体形データ" sheetId="5" r:id="rId3"/>
    <sheet name="引用リスト" sheetId="2" state="hidden" r:id="rId4"/>
  </sheets>
  <definedNames>
    <definedName name="会員">引用リスト!$E$2:$E$3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3" i="5" l="1"/>
  <c r="K44" i="1"/>
  <c r="K42" i="1"/>
  <c r="K43" i="1"/>
  <c r="K35" i="1"/>
  <c r="K36" i="1"/>
  <c r="K37" i="1"/>
  <c r="K38" i="1"/>
  <c r="K39" i="1"/>
  <c r="K40" i="1"/>
  <c r="K41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5" i="1"/>
  <c r="K4" i="1"/>
  <c r="K45" i="1" l="1"/>
  <c r="C16" i="7" s="1"/>
</calcChain>
</file>

<file path=xl/sharedStrings.xml><?xml version="1.0" encoding="utf-8"?>
<sst xmlns="http://schemas.openxmlformats.org/spreadsheetml/2006/main" count="115" uniqueCount="86">
  <si>
    <t>No.</t>
    <phoneticPr fontId="1"/>
  </si>
  <si>
    <t>お名前</t>
    <rPh sb="1" eb="3">
      <t>ナマエ</t>
    </rPh>
    <phoneticPr fontId="1"/>
  </si>
  <si>
    <t>性別</t>
    <rPh sb="0" eb="2">
      <t>セイベツ</t>
    </rPh>
    <phoneticPr fontId="1"/>
  </si>
  <si>
    <t>部門（学年別）</t>
    <rPh sb="0" eb="2">
      <t>ブモン</t>
    </rPh>
    <rPh sb="3" eb="5">
      <t>ガクネン</t>
    </rPh>
    <rPh sb="5" eb="6">
      <t>ベツ</t>
    </rPh>
    <phoneticPr fontId="1"/>
  </si>
  <si>
    <t>種目</t>
    <rPh sb="0" eb="2">
      <t>シュモク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</si>
  <si>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</si>
  <si>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</si>
  <si>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幼児</t>
    <rPh sb="0" eb="2">
      <t>ヨウジ</t>
    </rPh>
    <phoneticPr fontId="1"/>
  </si>
  <si>
    <t>小学１年</t>
    <rPh sb="0" eb="2">
      <t>ショウガク</t>
    </rPh>
    <rPh sb="3" eb="4">
      <t>ネン</t>
    </rPh>
    <phoneticPr fontId="1"/>
  </si>
  <si>
    <t>小学２年</t>
    <rPh sb="0" eb="2">
      <t>ショウガク</t>
    </rPh>
    <rPh sb="3" eb="4">
      <t>ネン</t>
    </rPh>
    <phoneticPr fontId="1"/>
  </si>
  <si>
    <t>小学３年</t>
    <rPh sb="0" eb="2">
      <t>ショウガク</t>
    </rPh>
    <rPh sb="3" eb="4">
      <t>ネン</t>
    </rPh>
    <phoneticPr fontId="1"/>
  </si>
  <si>
    <t>小学４年</t>
    <rPh sb="0" eb="2">
      <t>ショウガク</t>
    </rPh>
    <rPh sb="3" eb="4">
      <t>ネン</t>
    </rPh>
    <phoneticPr fontId="1"/>
  </si>
  <si>
    <t>小学５年</t>
    <rPh sb="0" eb="2">
      <t>ショウガク</t>
    </rPh>
    <rPh sb="3" eb="4">
      <t>ネン</t>
    </rPh>
    <phoneticPr fontId="1"/>
  </si>
  <si>
    <t>小学６年</t>
    <rPh sb="0" eb="2">
      <t>ショウガク</t>
    </rPh>
    <rPh sb="3" eb="4">
      <t>ネン</t>
    </rPh>
    <phoneticPr fontId="1"/>
  </si>
  <si>
    <t>中学１年</t>
    <rPh sb="0" eb="2">
      <t>チュウガク</t>
    </rPh>
    <rPh sb="3" eb="4">
      <t>ネン</t>
    </rPh>
    <phoneticPr fontId="1"/>
  </si>
  <si>
    <t>中学２年</t>
    <rPh sb="0" eb="2">
      <t>チュウガク</t>
    </rPh>
    <rPh sb="3" eb="4">
      <t>ネン</t>
    </rPh>
    <phoneticPr fontId="1"/>
  </si>
  <si>
    <t>中学３年</t>
    <rPh sb="0" eb="2">
      <t>チュウガク</t>
    </rPh>
    <rPh sb="3" eb="4">
      <t>ネン</t>
    </rPh>
    <phoneticPr fontId="1"/>
  </si>
  <si>
    <t>高校１年</t>
    <rPh sb="0" eb="2">
      <t>コウコウ</t>
    </rPh>
    <rPh sb="3" eb="4">
      <t>ネン</t>
    </rPh>
    <phoneticPr fontId="1"/>
  </si>
  <si>
    <t>高校２年</t>
    <rPh sb="0" eb="2">
      <t>コウコウ</t>
    </rPh>
    <rPh sb="3" eb="4">
      <t>ネン</t>
    </rPh>
    <phoneticPr fontId="1"/>
  </si>
  <si>
    <t>高校３年</t>
    <rPh sb="0" eb="2">
      <t>コウコウ</t>
    </rPh>
    <rPh sb="3" eb="4">
      <t>ネン</t>
    </rPh>
    <phoneticPr fontId="1"/>
  </si>
  <si>
    <t>大学生</t>
    <rPh sb="0" eb="3">
      <t>ダイガクセイ</t>
    </rPh>
    <phoneticPr fontId="1"/>
  </si>
  <si>
    <t>一般（18～35才）</t>
    <rPh sb="0" eb="2">
      <t>イッパン</t>
    </rPh>
    <rPh sb="8" eb="9">
      <t>サイ</t>
    </rPh>
    <phoneticPr fontId="1"/>
  </si>
  <si>
    <t>形と組手</t>
    <rPh sb="0" eb="1">
      <t>カタ</t>
    </rPh>
    <rPh sb="2" eb="4">
      <t>クミテ</t>
    </rPh>
    <phoneticPr fontId="1"/>
  </si>
  <si>
    <t>形のみ</t>
    <rPh sb="0" eb="1">
      <t>カタ</t>
    </rPh>
    <phoneticPr fontId="1"/>
  </si>
  <si>
    <t>組手のみ</t>
    <rPh sb="0" eb="2">
      <t>クミテ</t>
    </rPh>
    <phoneticPr fontId="1"/>
  </si>
  <si>
    <t>（姓名と名前の間にスペースを入れること）</t>
    <phoneticPr fontId="1"/>
  </si>
  <si>
    <t>プルダウンメニューから選択してください。</t>
    <rPh sb="11" eb="13">
      <t>センタク</t>
    </rPh>
    <phoneticPr fontId="1"/>
  </si>
  <si>
    <t>〇</t>
    <phoneticPr fontId="1"/>
  </si>
  <si>
    <t>✖</t>
    <phoneticPr fontId="1"/>
  </si>
  <si>
    <t>出場費用</t>
    <rPh sb="0" eb="2">
      <t>シュツジョウ</t>
    </rPh>
    <rPh sb="2" eb="4">
      <t>ヒヨウ</t>
    </rPh>
    <phoneticPr fontId="1"/>
  </si>
  <si>
    <t>自動計算</t>
    <rPh sb="0" eb="4">
      <t>ジドウケイサン</t>
    </rPh>
    <phoneticPr fontId="1"/>
  </si>
  <si>
    <t>シニア（36才以上）</t>
    <rPh sb="6" eb="7">
      <t>サイ</t>
    </rPh>
    <rPh sb="7" eb="9">
      <t>イジョウ</t>
    </rPh>
    <phoneticPr fontId="1"/>
  </si>
  <si>
    <t>備考</t>
    <rPh sb="0" eb="2">
      <t>ビコウ</t>
    </rPh>
    <phoneticPr fontId="1"/>
  </si>
  <si>
    <t>補足情報ありましたらご記入ください。</t>
    <rPh sb="0" eb="2">
      <t>ホソク</t>
    </rPh>
    <rPh sb="2" eb="4">
      <t>ジョウホウ</t>
    </rPh>
    <rPh sb="11" eb="13">
      <t>キニュウ</t>
    </rPh>
    <phoneticPr fontId="1"/>
  </si>
  <si>
    <t>年齢</t>
    <rPh sb="0" eb="2">
      <t>ネンレイ</t>
    </rPh>
    <phoneticPr fontId="1"/>
  </si>
  <si>
    <t>JDKF.会員の
有無</t>
    <rPh sb="5" eb="7">
      <t xml:space="preserve">カイイン </t>
    </rPh>
    <rPh sb="8" eb="10">
      <t xml:space="preserve">ウム </t>
    </rPh>
    <phoneticPr fontId="1"/>
  </si>
  <si>
    <t>会員</t>
    <rPh sb="0" eb="2">
      <t xml:space="preserve">カイイン </t>
    </rPh>
    <phoneticPr fontId="1"/>
  </si>
  <si>
    <t>非会員</t>
    <rPh sb="0" eb="3">
      <t xml:space="preserve">ヒカイイン </t>
    </rPh>
    <phoneticPr fontId="1"/>
  </si>
  <si>
    <t>6級</t>
    <rPh sb="1" eb="2">
      <t xml:space="preserve">キュウ </t>
    </rPh>
    <phoneticPr fontId="1"/>
  </si>
  <si>
    <t>空手　太郎</t>
    <rPh sb="0" eb="2">
      <t>カラテ</t>
    </rPh>
    <rPh sb="3" eb="5">
      <t xml:space="preserve">タロウ </t>
    </rPh>
    <phoneticPr fontId="1"/>
  </si>
  <si>
    <t>←見本なので、集計に入れないようご注意ください。</t>
    <rPh sb="1" eb="3">
      <t xml:space="preserve">ミホン </t>
    </rPh>
    <rPh sb="7" eb="9">
      <t xml:space="preserve">シュウケイニ </t>
    </rPh>
    <rPh sb="10" eb="11">
      <t xml:space="preserve">イレナイヨウ </t>
    </rPh>
    <phoneticPr fontId="1"/>
  </si>
  <si>
    <t>No.</t>
    <phoneticPr fontId="4"/>
  </si>
  <si>
    <t>氏　　名</t>
    <rPh sb="0" eb="1">
      <t>シ</t>
    </rPh>
    <rPh sb="3" eb="4">
      <t>メイ</t>
    </rPh>
    <phoneticPr fontId="4"/>
  </si>
  <si>
    <t>フリガナ</t>
    <phoneticPr fontId="4"/>
  </si>
  <si>
    <t>年齢</t>
    <phoneticPr fontId="4"/>
  </si>
  <si>
    <t>性別</t>
    <rPh sb="0" eb="1">
      <t>セイ</t>
    </rPh>
    <rPh sb="1" eb="2">
      <t>ベツ</t>
    </rPh>
    <phoneticPr fontId="4"/>
  </si>
  <si>
    <t>級／段</t>
    <rPh sb="0" eb="1">
      <t>キュウ</t>
    </rPh>
    <rPh sb="2" eb="3">
      <t>ダン</t>
    </rPh>
    <phoneticPr fontId="4"/>
  </si>
  <si>
    <t>チーム名</t>
    <rPh sb="3" eb="4">
      <t>ナ</t>
    </rPh>
    <phoneticPr fontId="1"/>
  </si>
  <si>
    <t>段／級</t>
    <rPh sb="0" eb="1">
      <t>ダン</t>
    </rPh>
    <rPh sb="2" eb="3">
      <t>キュウ</t>
    </rPh>
    <phoneticPr fontId="1"/>
  </si>
  <si>
    <t>団体形（1団体５チームまで）</t>
    <rPh sb="0" eb="3">
      <t>ダンタイカタ</t>
    </rPh>
    <rPh sb="5" eb="7">
      <t>ダンタイ</t>
    </rPh>
    <phoneticPr fontId="1"/>
  </si>
  <si>
    <t>フリガナ</t>
    <phoneticPr fontId="1"/>
  </si>
  <si>
    <t>カラテ　タロウ</t>
    <phoneticPr fontId="1"/>
  </si>
  <si>
    <t>項目</t>
    <rPh sb="0" eb="2">
      <t>コウモク</t>
    </rPh>
    <phoneticPr fontId="1"/>
  </si>
  <si>
    <t>団体名</t>
    <rPh sb="0" eb="3">
      <t>ダンタイメイ</t>
    </rPh>
    <phoneticPr fontId="1"/>
  </si>
  <si>
    <t>名称</t>
    <rPh sb="0" eb="2">
      <t>メイショウ</t>
    </rPh>
    <phoneticPr fontId="1"/>
  </si>
  <si>
    <t>ふりがな</t>
    <phoneticPr fontId="4"/>
  </si>
  <si>
    <t>略称</t>
    <rPh sb="0" eb="2">
      <t>リャクショウ</t>
    </rPh>
    <phoneticPr fontId="1"/>
  </si>
  <si>
    <t>氏名</t>
    <rPh sb="0" eb="2">
      <t>シメイ</t>
    </rPh>
    <phoneticPr fontId="4"/>
  </si>
  <si>
    <t>郵便番号</t>
    <rPh sb="0" eb="4">
      <t>ユウビンバンゴウ</t>
    </rPh>
    <phoneticPr fontId="1"/>
  </si>
  <si>
    <t>住所</t>
    <rPh sb="0" eb="2">
      <t>ジュウショ</t>
    </rPh>
    <phoneticPr fontId="1"/>
  </si>
  <si>
    <t>振込名義</t>
    <rPh sb="0" eb="4">
      <t>フリコミメイギ</t>
    </rPh>
    <phoneticPr fontId="4"/>
  </si>
  <si>
    <t>全角カタカナ（予定している振込者名義を記載してください）</t>
    <rPh sb="0" eb="2">
      <t>ゼンカク</t>
    </rPh>
    <rPh sb="7" eb="9">
      <t>ヨテイ</t>
    </rPh>
    <rPh sb="13" eb="15">
      <t>フリコミ</t>
    </rPh>
    <rPh sb="15" eb="16">
      <t>シャ</t>
    </rPh>
    <rPh sb="16" eb="18">
      <t>メイギ</t>
    </rPh>
    <rPh sb="19" eb="21">
      <t>キサイ</t>
    </rPh>
    <phoneticPr fontId="4"/>
  </si>
  <si>
    <t>合計金額</t>
    <rPh sb="0" eb="4">
      <t>ゴウケイキンガク</t>
    </rPh>
    <phoneticPr fontId="4"/>
  </si>
  <si>
    <t>自動計算になっております</t>
    <rPh sb="0" eb="4">
      <t>ジドウケイサン</t>
    </rPh>
    <phoneticPr fontId="4"/>
  </si>
  <si>
    <t>係員</t>
    <rPh sb="0" eb="2">
      <t>カカリイン</t>
    </rPh>
    <phoneticPr fontId="4"/>
  </si>
  <si>
    <t>代表者</t>
    <rPh sb="0" eb="3">
      <t>ダイヒョウシャ</t>
    </rPh>
    <phoneticPr fontId="1"/>
  </si>
  <si>
    <t>大会引率者</t>
    <rPh sb="0" eb="2">
      <t>タイカイ</t>
    </rPh>
    <rPh sb="2" eb="5">
      <t>インソツシャ</t>
    </rPh>
    <phoneticPr fontId="1"/>
  </si>
  <si>
    <t>コーチ</t>
    <phoneticPr fontId="1"/>
  </si>
  <si>
    <t>電話番号</t>
    <rPh sb="0" eb="4">
      <t>デンワバンゴウ</t>
    </rPh>
    <phoneticPr fontId="1"/>
  </si>
  <si>
    <t>メールアドレス</t>
    <phoneticPr fontId="1"/>
  </si>
  <si>
    <t>連絡先
（ゼッケン送付先）</t>
    <rPh sb="0" eb="2">
      <t>レンラク</t>
    </rPh>
    <rPh sb="2" eb="3">
      <t>サキ</t>
    </rPh>
    <rPh sb="9" eb="12">
      <t>ソウフサキ</t>
    </rPh>
    <phoneticPr fontId="1"/>
  </si>
  <si>
    <t>入力欄</t>
    <rPh sb="0" eb="2">
      <t>ニュウリョク</t>
    </rPh>
    <rPh sb="2" eb="3">
      <t>ラン</t>
    </rPh>
    <phoneticPr fontId="1"/>
  </si>
  <si>
    <t>引率責任者</t>
    <rPh sb="0" eb="2">
      <t>インソツ</t>
    </rPh>
    <rPh sb="2" eb="5">
      <t>セキニンシャ</t>
    </rPh>
    <phoneticPr fontId="1"/>
  </si>
  <si>
    <t>※後日追加となった場合は、大会2週間前までにメールにて連絡をください。（IDを用意します。）</t>
    <rPh sb="1" eb="3">
      <t>ゴジツ</t>
    </rPh>
    <rPh sb="3" eb="5">
      <t>ツイカ</t>
    </rPh>
    <rPh sb="9" eb="11">
      <t>バアイ</t>
    </rPh>
    <rPh sb="13" eb="15">
      <t>タイカイ</t>
    </rPh>
    <rPh sb="16" eb="19">
      <t>シュウカンマエ</t>
    </rPh>
    <rPh sb="27" eb="29">
      <t>レンラク</t>
    </rPh>
    <rPh sb="39" eb="41">
      <t>ヨウイ</t>
    </rPh>
    <phoneticPr fontId="1"/>
  </si>
  <si>
    <t>合計</t>
    <rPh sb="0" eb="2">
      <t>ゴウケイ</t>
    </rPh>
    <phoneticPr fontId="1"/>
  </si>
  <si>
    <t>参加費
（必ずプルダウン選択入力）</t>
    <rPh sb="0" eb="3">
      <t>サンカヒ</t>
    </rPh>
    <rPh sb="5" eb="6">
      <t>カナラ</t>
    </rPh>
    <rPh sb="12" eb="14">
      <t>センタク</t>
    </rPh>
    <rPh sb="14" eb="16">
      <t>ニュウリョク</t>
    </rPh>
    <phoneticPr fontId="1"/>
  </si>
  <si>
    <t>ご協力いただける係員がおりましたら、ご入力をお願いします。</t>
    <rPh sb="1" eb="3">
      <t>キョウリョク</t>
    </rPh>
    <rPh sb="8" eb="10">
      <t>カカリイン</t>
    </rPh>
    <rPh sb="19" eb="21">
      <t>ニュウリョク</t>
    </rPh>
    <rPh sb="23" eb="24">
      <t>ネガ</t>
    </rPh>
    <phoneticPr fontId="1"/>
  </si>
  <si>
    <t>大会係員の経験</t>
    <rPh sb="0" eb="2">
      <t>タイカイ</t>
    </rPh>
    <rPh sb="2" eb="4">
      <t>カカリイン</t>
    </rPh>
    <rPh sb="5" eb="7">
      <t>ケイケン</t>
    </rPh>
    <phoneticPr fontId="4"/>
  </si>
  <si>
    <t>↓１チームにつき、JDKF.会員が1人以上いる場合、6,500円になります</t>
    <rPh sb="14" eb="16">
      <t>カイイン</t>
    </rPh>
    <rPh sb="17" eb="19">
      <t>ヒトリ</t>
    </rPh>
    <rPh sb="19" eb="21">
      <t>イジョウ</t>
    </rPh>
    <rPh sb="23" eb="25">
      <t>バアイ</t>
    </rPh>
    <rPh sb="31" eb="32">
      <t>エン</t>
    </rPh>
    <phoneticPr fontId="1"/>
  </si>
  <si>
    <t>申込締切　11月26日（水）まで</t>
    <rPh sb="0" eb="2">
      <t>モウシコミ</t>
    </rPh>
    <rPh sb="2" eb="4">
      <t>シメキリ</t>
    </rPh>
    <rPh sb="7" eb="8">
      <t>ガツ</t>
    </rPh>
    <rPh sb="10" eb="11">
      <t>ニチ</t>
    </rPh>
    <rPh sb="12" eb="13">
      <t>スイ</t>
    </rPh>
    <phoneticPr fontId="4"/>
  </si>
  <si>
    <t>トーナメント掲載用</t>
    <rPh sb="6" eb="8">
      <t>ケイサイ</t>
    </rPh>
    <rPh sb="8" eb="9">
      <t>ヨウ</t>
    </rPh>
    <phoneticPr fontId="1"/>
  </si>
  <si>
    <t>第9回JDKF.空手道競技大会　出場申込フォーム</t>
    <rPh sb="0" eb="1">
      <t>ダイ</t>
    </rPh>
    <rPh sb="2" eb="3">
      <t>カイ</t>
    </rPh>
    <rPh sb="8" eb="15">
      <t>カラテドウキョウギタイカイ</t>
    </rPh>
    <rPh sb="16" eb="18">
      <t>シュツジョウ</t>
    </rPh>
    <rPh sb="18" eb="20">
      <t>モウシコミ</t>
    </rPh>
    <phoneticPr fontId="1"/>
  </si>
  <si>
    <t>テスト</t>
    <phoneticPr fontId="1"/>
  </si>
  <si>
    <t>山崎由美子</t>
    <rPh sb="0" eb="2">
      <t>ヤマザキ</t>
    </rPh>
    <rPh sb="2" eb="5">
      <t>ユミコ</t>
    </rPh>
    <phoneticPr fontId="1"/>
  </si>
  <si>
    <t>ヤマザキユミコ</t>
    <phoneticPr fontId="1"/>
  </si>
  <si>
    <t>第9回JDKF.空手道競技大会　出場団体データ</t>
    <rPh sb="0" eb="1">
      <t>ダイ</t>
    </rPh>
    <rPh sb="2" eb="3">
      <t>カイ</t>
    </rPh>
    <rPh sb="8" eb="10">
      <t>カラテ</t>
    </rPh>
    <rPh sb="10" eb="11">
      <t>ドウ</t>
    </rPh>
    <rPh sb="11" eb="13">
      <t>キョウギ</t>
    </rPh>
    <rPh sb="13" eb="15">
      <t>タイカイ</t>
    </rPh>
    <rPh sb="16" eb="18">
      <t>シュツジョウ</t>
    </rPh>
    <rPh sb="18" eb="20">
      <t>ダンタイ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</si>
</sst>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¥&quot;#,##0;&quot;¥&quot;\-#,##0"/>
    <numFmt numFmtId="6" formatCode="&quot;¥&quot;#,##0;[Red]&quot;¥&quot;\-#,##0"/>
    <numFmt numFmtId="176" formatCode="0_);[Red]\(0\)"/>
  </numFmts>
  <fonts count="20" x14ac:knownFonts="1"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</font>
    <font>
      <b/>
      <sz val="11"/>
      <name val="Meiryo UI"/>
      <family val="3"/>
      <charset val="128"/>
    </font>
    <font>
      <sz val="11"/>
      <name val="Meiryo UI"/>
      <family val="3"/>
      <charset val="128"/>
    </font>
    <font>
      <sz val="6"/>
      <name val="ＭＳ Ｐゴシック"/>
      <family val="3"/>
      <charset val="128"/>
    </font>
    <font>
      <b/>
      <sz val="18"/>
      <color indexed="8"/>
      <name val="Meiryo UI"/>
      <family val="3"/>
      <charset val="128"/>
    </font>
    <font>
      <sz val="12"/>
      <color indexed="8"/>
      <name val="Meiryo UI"/>
      <family val="3"/>
      <charset val="128"/>
    </font>
    <font>
      <sz val="11"/>
      <color indexed="8"/>
      <name val="Meiryo UI"/>
      <family val="3"/>
      <charset val="128"/>
    </font>
    <font>
      <sz val="11"/>
      <color theme="1"/>
      <name val="游ゴシック"/>
      <family val="3"/>
      <charset val="128"/>
      <scheme val="minor"/>
    </font>
    <font>
      <b/>
      <sz val="12"/>
      <color theme="1"/>
      <name val="Meiryo UI"/>
      <family val="3"/>
      <charset val="128"/>
    </font>
    <font>
      <sz val="16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11"/>
      <color theme="1" tint="0.499984740745262"/>
      <name val="游ゴシック"/>
      <family val="3"/>
      <charset val="128"/>
      <scheme val="minor"/>
    </font>
    <font>
      <sz val="11"/>
      <color theme="1" tint="0.499984740745262"/>
      <name val="Meiryo UI"/>
      <family val="3"/>
      <charset val="128"/>
    </font>
    <font>
      <b/>
      <sz val="11"/>
      <color rgb="FFFF0000"/>
      <name val="游ゴシック"/>
      <family val="3"/>
      <charset val="128"/>
      <scheme val="minor"/>
    </font>
    <font>
      <sz val="11"/>
      <color rgb="FFFF0000"/>
      <name val="Meiryo UI"/>
      <family val="3"/>
      <charset val="128"/>
    </font>
    <font>
      <sz val="9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sz val="10"/>
      <color theme="1"/>
      <name val="Meiryo UI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79998168889431442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6" fontId="8" fillId="0" borderId="0" applyFont="0" applyFill="0" applyBorder="0" applyAlignment="0" applyProtection="0">
      <alignment vertical="center"/>
    </xf>
    <xf numFmtId="0" fontId="8" fillId="0" borderId="0">
      <alignment vertical="center"/>
    </xf>
  </cellStyleXfs>
  <cellXfs count="12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10" fillId="0" borderId="0" xfId="0" applyFont="1">
      <alignment vertical="center"/>
    </xf>
    <xf numFmtId="0" fontId="11" fillId="3" borderId="1" xfId="0" applyFont="1" applyFill="1" applyBorder="1" applyAlignment="1" applyProtection="1">
      <alignment horizontal="center" vertical="center"/>
      <protection locked="0"/>
    </xf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6" fontId="8" fillId="4" borderId="1" xfId="1" applyFont="1" applyFill="1" applyBorder="1" applyAlignment="1" applyProtection="1">
      <alignment horizontal="center" vertical="center"/>
      <protection hidden="1"/>
    </xf>
    <xf numFmtId="0" fontId="11" fillId="4" borderId="1" xfId="0" applyFont="1" applyFill="1" applyBorder="1" applyAlignment="1">
      <alignment horizontal="center" vertical="center"/>
    </xf>
    <xf numFmtId="0" fontId="14" fillId="0" borderId="0" xfId="0" applyFont="1" applyAlignment="1">
      <alignment horizontal="left" vertical="center"/>
    </xf>
    <xf numFmtId="6" fontId="8" fillId="5" borderId="1" xfId="1" applyFont="1" applyFill="1" applyBorder="1" applyAlignment="1" applyProtection="1">
      <alignment horizontal="center" vertical="center"/>
      <protection hidden="1"/>
    </xf>
    <xf numFmtId="0" fontId="11" fillId="0" borderId="0" xfId="0" applyFont="1">
      <alignment vertical="center"/>
    </xf>
    <xf numFmtId="0" fontId="11" fillId="0" borderId="0" xfId="2" applyFont="1">
      <alignment vertical="center"/>
    </xf>
    <xf numFmtId="0" fontId="15" fillId="0" borderId="0" xfId="2" applyFont="1">
      <alignment vertical="center"/>
    </xf>
    <xf numFmtId="0" fontId="11" fillId="0" borderId="7" xfId="0" applyFont="1" applyBorder="1" applyAlignment="1">
      <alignment horizontal="center" vertical="center"/>
    </xf>
    <xf numFmtId="0" fontId="11" fillId="0" borderId="8" xfId="0" applyFont="1" applyBorder="1">
      <alignment vertical="center"/>
    </xf>
    <xf numFmtId="0" fontId="11" fillId="0" borderId="9" xfId="0" applyFont="1" applyBorder="1">
      <alignment vertical="center"/>
    </xf>
    <xf numFmtId="0" fontId="11" fillId="0" borderId="10" xfId="0" applyFont="1" applyBorder="1">
      <alignment vertical="center"/>
    </xf>
    <xf numFmtId="0" fontId="11" fillId="0" borderId="11" xfId="0" applyFont="1" applyBorder="1">
      <alignment vertical="center"/>
    </xf>
    <xf numFmtId="0" fontId="11" fillId="0" borderId="12" xfId="0" applyFont="1" applyBorder="1">
      <alignment vertical="center"/>
    </xf>
    <xf numFmtId="0" fontId="11" fillId="0" borderId="13" xfId="0" applyFont="1" applyBorder="1">
      <alignment vertical="center"/>
    </xf>
    <xf numFmtId="0" fontId="11" fillId="0" borderId="14" xfId="0" applyFont="1" applyBorder="1">
      <alignment vertical="center"/>
    </xf>
    <xf numFmtId="0" fontId="11" fillId="0" borderId="15" xfId="0" applyFont="1" applyBorder="1">
      <alignment vertical="center"/>
    </xf>
    <xf numFmtId="0" fontId="11" fillId="0" borderId="16" xfId="0" applyFont="1" applyBorder="1">
      <alignment vertical="center"/>
    </xf>
    <xf numFmtId="0" fontId="11" fillId="0" borderId="17" xfId="0" applyFont="1" applyBorder="1">
      <alignment vertical="center"/>
    </xf>
    <xf numFmtId="0" fontId="11" fillId="0" borderId="18" xfId="0" applyFont="1" applyBorder="1">
      <alignment vertical="center"/>
    </xf>
    <xf numFmtId="0" fontId="11" fillId="0" borderId="19" xfId="2" applyFont="1" applyBorder="1">
      <alignment vertical="center"/>
    </xf>
    <xf numFmtId="0" fontId="11" fillId="0" borderId="0" xfId="0" applyFont="1" applyAlignment="1">
      <alignment horizontal="right" vertical="center"/>
    </xf>
    <xf numFmtId="6" fontId="0" fillId="0" borderId="0" xfId="0" applyNumberFormat="1">
      <alignment vertical="center"/>
    </xf>
    <xf numFmtId="0" fontId="7" fillId="6" borderId="20" xfId="0" applyFont="1" applyFill="1" applyBorder="1" applyAlignment="1">
      <alignment horizontal="center" vertical="center"/>
    </xf>
    <xf numFmtId="0" fontId="7" fillId="6" borderId="21" xfId="0" applyFont="1" applyFill="1" applyBorder="1" applyAlignment="1">
      <alignment horizontal="center" vertical="center" shrinkToFit="1"/>
    </xf>
    <xf numFmtId="0" fontId="7" fillId="6" borderId="21" xfId="0" applyFont="1" applyFill="1" applyBorder="1" applyAlignment="1">
      <alignment horizontal="center" vertical="center"/>
    </xf>
    <xf numFmtId="0" fontId="7" fillId="6" borderId="21" xfId="0" applyFont="1" applyFill="1" applyBorder="1" applyAlignment="1">
      <alignment horizontal="center" vertical="center" wrapText="1" shrinkToFit="1"/>
    </xf>
    <xf numFmtId="0" fontId="7" fillId="6" borderId="22" xfId="0" applyFont="1" applyFill="1" applyBorder="1" applyAlignment="1">
      <alignment horizontal="center" vertical="center" wrapText="1"/>
    </xf>
    <xf numFmtId="0" fontId="7" fillId="6" borderId="23" xfId="0" applyFont="1" applyFill="1" applyBorder="1" applyAlignment="1">
      <alignment horizontal="center" vertical="center" wrapText="1" shrinkToFit="1"/>
    </xf>
    <xf numFmtId="0" fontId="16" fillId="0" borderId="0" xfId="0" applyFont="1" applyAlignment="1">
      <alignment vertical="center" wrapText="1"/>
    </xf>
    <xf numFmtId="0" fontId="11" fillId="0" borderId="18" xfId="2" applyFont="1" applyBorder="1">
      <alignment vertical="center"/>
    </xf>
    <xf numFmtId="0" fontId="6" fillId="0" borderId="13" xfId="0" applyFont="1" applyBorder="1" applyAlignment="1" applyProtection="1">
      <alignment horizontal="center" vertical="center" shrinkToFit="1"/>
      <protection locked="0"/>
    </xf>
    <xf numFmtId="0" fontId="7" fillId="0" borderId="13" xfId="0" applyFont="1" applyBorder="1" applyAlignment="1" applyProtection="1">
      <alignment horizontal="center" vertical="center" shrinkToFit="1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6" fillId="0" borderId="13" xfId="0" applyFont="1" applyBorder="1" applyAlignment="1" applyProtection="1">
      <alignment horizontal="center" vertical="center"/>
      <protection locked="0"/>
    </xf>
    <xf numFmtId="0" fontId="13" fillId="0" borderId="13" xfId="0" applyFont="1" applyBorder="1" applyAlignment="1" applyProtection="1">
      <alignment horizontal="center" vertical="center"/>
      <protection locked="0"/>
    </xf>
    <xf numFmtId="0" fontId="17" fillId="0" borderId="9" xfId="0" applyFont="1" applyBorder="1" applyAlignment="1" applyProtection="1">
      <alignment horizontal="center" vertical="center" shrinkToFit="1"/>
      <protection locked="0"/>
    </xf>
    <xf numFmtId="0" fontId="11" fillId="0" borderId="9" xfId="0" applyFont="1" applyBorder="1" applyAlignment="1" applyProtection="1">
      <alignment horizontal="center" vertical="center" shrinkToFit="1"/>
      <protection locked="0"/>
    </xf>
    <xf numFmtId="0" fontId="3" fillId="0" borderId="9" xfId="0" applyFont="1" applyBorder="1" applyAlignment="1" applyProtection="1">
      <alignment horizontal="center" vertical="center"/>
      <protection locked="0"/>
    </xf>
    <xf numFmtId="0" fontId="17" fillId="0" borderId="9" xfId="0" applyFont="1" applyBorder="1" applyAlignment="1" applyProtection="1">
      <alignment horizontal="center" vertical="center"/>
      <protection locked="0"/>
    </xf>
    <xf numFmtId="0" fontId="13" fillId="0" borderId="9" xfId="0" applyFont="1" applyBorder="1" applyAlignment="1" applyProtection="1">
      <alignment horizontal="center" vertical="center"/>
      <protection locked="0"/>
    </xf>
    <xf numFmtId="0" fontId="17" fillId="0" borderId="11" xfId="0" applyFont="1" applyBorder="1" applyAlignment="1" applyProtection="1">
      <alignment horizontal="center" vertical="center" shrinkToFit="1"/>
      <protection locked="0"/>
    </xf>
    <xf numFmtId="0" fontId="11" fillId="0" borderId="11" xfId="0" applyFont="1" applyBorder="1" applyAlignment="1" applyProtection="1">
      <alignment horizontal="center" vertical="center" shrinkToFit="1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17" fillId="0" borderId="11" xfId="0" applyFont="1" applyBorder="1" applyAlignment="1" applyProtection="1">
      <alignment horizontal="center" vertical="center"/>
      <protection locked="0"/>
    </xf>
    <xf numFmtId="0" fontId="13" fillId="0" borderId="11" xfId="0" applyFont="1" applyBorder="1" applyAlignment="1" applyProtection="1">
      <alignment horizontal="center" vertical="center"/>
      <protection locked="0"/>
    </xf>
    <xf numFmtId="0" fontId="16" fillId="0" borderId="24" xfId="2" applyFont="1" applyBorder="1">
      <alignment vertical="center"/>
    </xf>
    <xf numFmtId="0" fontId="19" fillId="0" borderId="25" xfId="2" applyFont="1" applyBorder="1">
      <alignment vertical="center"/>
    </xf>
    <xf numFmtId="0" fontId="11" fillId="0" borderId="2" xfId="2" applyFont="1" applyBorder="1" applyAlignment="1">
      <alignment horizontal="center" vertical="center"/>
    </xf>
    <xf numFmtId="0" fontId="11" fillId="0" borderId="4" xfId="2" applyFont="1" applyBorder="1" applyAlignment="1">
      <alignment horizontal="center" vertical="center"/>
    </xf>
    <xf numFmtId="0" fontId="11" fillId="0" borderId="3" xfId="2" applyFont="1" applyBorder="1" applyProtection="1">
      <alignment vertical="center"/>
      <protection locked="0"/>
    </xf>
    <xf numFmtId="0" fontId="11" fillId="0" borderId="6" xfId="2" applyFont="1" applyBorder="1" applyProtection="1">
      <alignment vertical="center"/>
      <protection locked="0"/>
    </xf>
    <xf numFmtId="0" fontId="11" fillId="0" borderId="5" xfId="2" applyFont="1" applyBorder="1" applyProtection="1">
      <alignment vertical="center"/>
      <protection locked="0"/>
    </xf>
    <xf numFmtId="0" fontId="11" fillId="0" borderId="26" xfId="2" applyFont="1" applyBorder="1" applyProtection="1">
      <alignment vertical="center"/>
      <protection locked="0"/>
    </xf>
    <xf numFmtId="0" fontId="0" fillId="3" borderId="1" xfId="0" applyFill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11" fillId="0" borderId="1" xfId="0" applyFont="1" applyBorder="1" applyAlignment="1" applyProtection="1">
      <alignment horizontal="center" vertical="center"/>
      <protection locked="0"/>
    </xf>
    <xf numFmtId="0" fontId="11" fillId="0" borderId="27" xfId="2" applyFont="1" applyBorder="1" applyAlignment="1">
      <alignment horizontal="center" vertical="center"/>
    </xf>
    <xf numFmtId="0" fontId="11" fillId="0" borderId="28" xfId="2" applyFont="1" applyBorder="1" applyAlignment="1">
      <alignment horizontal="center" vertical="center"/>
    </xf>
    <xf numFmtId="0" fontId="11" fillId="0" borderId="29" xfId="2" applyFont="1" applyBorder="1" applyAlignment="1" applyProtection="1">
      <alignment horizontal="center" vertical="center"/>
      <protection locked="0"/>
    </xf>
    <xf numFmtId="0" fontId="11" fillId="0" borderId="30" xfId="2" applyFont="1" applyBorder="1" applyAlignment="1" applyProtection="1">
      <alignment horizontal="center" vertical="center"/>
      <protection locked="0"/>
    </xf>
    <xf numFmtId="0" fontId="11" fillId="0" borderId="31" xfId="2" applyFont="1" applyBorder="1" applyAlignment="1" applyProtection="1">
      <alignment horizontal="center" vertical="center"/>
      <protection locked="0"/>
    </xf>
    <xf numFmtId="0" fontId="11" fillId="0" borderId="32" xfId="2" applyFont="1" applyBorder="1" applyAlignment="1" applyProtection="1">
      <alignment horizontal="center" vertical="center"/>
      <protection locked="0"/>
    </xf>
    <xf numFmtId="0" fontId="11" fillId="0" borderId="33" xfId="2" applyFont="1" applyBorder="1" applyAlignment="1" applyProtection="1">
      <alignment horizontal="center" vertical="center"/>
      <protection locked="0"/>
    </xf>
    <xf numFmtId="0" fontId="11" fillId="0" borderId="34" xfId="2" applyFont="1" applyBorder="1" applyAlignment="1" applyProtection="1">
      <alignment horizontal="center" vertical="center"/>
      <protection locked="0"/>
    </xf>
    <xf numFmtId="5" fontId="9" fillId="0" borderId="35" xfId="2" applyNumberFormat="1" applyFont="1" applyBorder="1" applyAlignment="1">
      <alignment horizontal="right" vertical="center"/>
    </xf>
    <xf numFmtId="5" fontId="9" fillId="0" borderId="36" xfId="2" applyNumberFormat="1" applyFont="1" applyBorder="1" applyAlignment="1">
      <alignment horizontal="right" vertical="center"/>
    </xf>
    <xf numFmtId="0" fontId="11" fillId="0" borderId="37" xfId="0" applyFont="1" applyBorder="1" applyAlignment="1" applyProtection="1">
      <alignment horizontal="center" vertical="center"/>
      <protection locked="0"/>
    </xf>
    <xf numFmtId="0" fontId="11" fillId="0" borderId="34" xfId="0" applyFont="1" applyBorder="1" applyAlignment="1" applyProtection="1">
      <alignment horizontal="center" vertical="center"/>
      <protection locked="0"/>
    </xf>
    <xf numFmtId="0" fontId="11" fillId="0" borderId="31" xfId="0" applyFont="1" applyBorder="1" applyAlignment="1" applyProtection="1">
      <alignment horizontal="center" vertical="center"/>
      <protection locked="0"/>
    </xf>
    <xf numFmtId="0" fontId="11" fillId="0" borderId="38" xfId="0" applyFont="1" applyBorder="1" applyAlignment="1" applyProtection="1">
      <alignment horizontal="center" vertical="center"/>
      <protection locked="0"/>
    </xf>
    <xf numFmtId="0" fontId="11" fillId="0" borderId="39" xfId="0" applyFont="1" applyBorder="1" applyAlignment="1" applyProtection="1">
      <alignment horizontal="center" vertical="center"/>
      <protection locked="0"/>
    </xf>
    <xf numFmtId="0" fontId="11" fillId="0" borderId="36" xfId="0" applyFont="1" applyBorder="1" applyAlignment="1" applyProtection="1">
      <alignment horizontal="center" vertical="center"/>
      <protection locked="0"/>
    </xf>
    <xf numFmtId="0" fontId="11" fillId="0" borderId="40" xfId="0" applyFont="1" applyBorder="1" applyAlignment="1" applyProtection="1">
      <alignment horizontal="center" vertical="center"/>
      <protection locked="0"/>
    </xf>
    <xf numFmtId="0" fontId="11" fillId="0" borderId="35" xfId="0" applyFont="1" applyBorder="1" applyAlignment="1" applyProtection="1">
      <alignment horizontal="center" vertical="center"/>
      <protection locked="0"/>
    </xf>
    <xf numFmtId="0" fontId="11" fillId="0" borderId="41" xfId="0" applyFont="1" applyBorder="1" applyAlignment="1">
      <alignment horizontal="center" vertical="center"/>
    </xf>
    <xf numFmtId="0" fontId="11" fillId="0" borderId="42" xfId="0" applyFont="1" applyBorder="1" applyAlignment="1">
      <alignment horizontal="center" vertical="center"/>
    </xf>
    <xf numFmtId="0" fontId="11" fillId="0" borderId="43" xfId="0" applyFont="1" applyBorder="1" applyAlignment="1">
      <alignment horizontal="center" vertical="center"/>
    </xf>
    <xf numFmtId="0" fontId="11" fillId="0" borderId="44" xfId="0" applyFont="1" applyBorder="1" applyAlignment="1">
      <alignment horizontal="center" vertical="center"/>
    </xf>
    <xf numFmtId="0" fontId="11" fillId="0" borderId="45" xfId="0" applyFont="1" applyBorder="1" applyAlignment="1">
      <alignment horizontal="center" vertical="center"/>
    </xf>
    <xf numFmtId="0" fontId="11" fillId="0" borderId="33" xfId="0" applyFont="1" applyBorder="1" applyAlignment="1" applyProtection="1">
      <alignment horizontal="center" vertical="center"/>
      <protection locked="0"/>
    </xf>
    <xf numFmtId="0" fontId="11" fillId="0" borderId="46" xfId="0" applyFont="1" applyBorder="1" applyAlignment="1" applyProtection="1">
      <alignment horizontal="center" vertical="center"/>
      <protection locked="0"/>
    </xf>
    <xf numFmtId="0" fontId="11" fillId="0" borderId="47" xfId="0" applyFont="1" applyBorder="1" applyAlignment="1" applyProtection="1">
      <alignment horizontal="center" vertical="center"/>
      <protection locked="0"/>
    </xf>
    <xf numFmtId="0" fontId="11" fillId="0" borderId="48" xfId="0" applyFont="1" applyBorder="1" applyAlignment="1">
      <alignment horizontal="center" vertical="center"/>
    </xf>
    <xf numFmtId="0" fontId="11" fillId="0" borderId="49" xfId="0" applyFont="1" applyBorder="1" applyAlignment="1">
      <alignment horizontal="center" vertical="center"/>
    </xf>
    <xf numFmtId="0" fontId="11" fillId="0" borderId="20" xfId="2" applyFont="1" applyBorder="1" applyAlignment="1">
      <alignment horizontal="center" vertical="center"/>
    </xf>
    <xf numFmtId="0" fontId="11" fillId="0" borderId="50" xfId="2" applyFont="1" applyBorder="1" applyAlignment="1">
      <alignment horizontal="center" vertical="center"/>
    </xf>
    <xf numFmtId="0" fontId="11" fillId="0" borderId="51" xfId="2" applyFont="1" applyBorder="1" applyAlignment="1">
      <alignment horizontal="center" vertical="center"/>
    </xf>
    <xf numFmtId="0" fontId="11" fillId="0" borderId="39" xfId="2" applyFont="1" applyBorder="1" applyAlignment="1" applyProtection="1">
      <alignment horizontal="center" vertical="center"/>
      <protection locked="0"/>
    </xf>
    <xf numFmtId="0" fontId="11" fillId="0" borderId="52" xfId="2" applyFont="1" applyBorder="1" applyAlignment="1" applyProtection="1">
      <alignment horizontal="center" vertical="center"/>
      <protection locked="0"/>
    </xf>
    <xf numFmtId="0" fontId="11" fillId="0" borderId="53" xfId="0" applyFont="1" applyBorder="1" applyAlignment="1">
      <alignment horizontal="center" vertical="center"/>
    </xf>
    <xf numFmtId="0" fontId="11" fillId="0" borderId="43" xfId="0" applyFont="1" applyBorder="1" applyAlignment="1">
      <alignment horizontal="center" vertical="center" wrapText="1"/>
    </xf>
    <xf numFmtId="0" fontId="11" fillId="0" borderId="44" xfId="0" applyFont="1" applyBorder="1" applyAlignment="1">
      <alignment horizontal="center" vertical="center" wrapText="1"/>
    </xf>
    <xf numFmtId="0" fontId="2" fillId="2" borderId="54" xfId="0" applyFont="1" applyFill="1" applyBorder="1" applyAlignment="1">
      <alignment horizontal="center" vertical="center" wrapText="1"/>
    </xf>
    <xf numFmtId="0" fontId="2" fillId="2" borderId="55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9" fillId="2" borderId="54" xfId="0" applyFont="1" applyFill="1" applyBorder="1" applyAlignment="1">
      <alignment horizontal="center" vertical="center"/>
    </xf>
    <xf numFmtId="0" fontId="9" fillId="2" borderId="55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/>
    </xf>
    <xf numFmtId="6" fontId="11" fillId="0" borderId="56" xfId="1" applyFont="1" applyBorder="1" applyAlignment="1" applyProtection="1">
      <alignment horizontal="center" vertical="center"/>
      <protection locked="0"/>
    </xf>
    <xf numFmtId="6" fontId="11" fillId="0" borderId="57" xfId="1" applyFont="1" applyBorder="1" applyAlignment="1" applyProtection="1">
      <alignment horizontal="center" vertical="center"/>
      <protection locked="0"/>
    </xf>
    <xf numFmtId="6" fontId="11" fillId="0" borderId="58" xfId="1" applyFont="1" applyBorder="1" applyAlignment="1" applyProtection="1">
      <alignment horizontal="center" vertical="center"/>
      <protection locked="0"/>
    </xf>
    <xf numFmtId="0" fontId="6" fillId="0" borderId="43" xfId="0" applyFont="1" applyBorder="1" applyAlignment="1">
      <alignment horizontal="center" vertical="center"/>
    </xf>
    <xf numFmtId="0" fontId="6" fillId="0" borderId="44" xfId="0" applyFont="1" applyBorder="1" applyAlignment="1">
      <alignment horizontal="center" vertical="center"/>
    </xf>
    <xf numFmtId="0" fontId="6" fillId="0" borderId="45" xfId="0" applyFont="1" applyBorder="1" applyAlignment="1">
      <alignment horizontal="center" vertical="center"/>
    </xf>
    <xf numFmtId="0" fontId="6" fillId="0" borderId="59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60" xfId="0" applyFont="1" applyBorder="1" applyAlignment="1" applyProtection="1">
      <alignment horizontal="center" vertical="center"/>
      <protection locked="0"/>
    </xf>
    <xf numFmtId="176" fontId="5" fillId="0" borderId="61" xfId="0" applyNumberFormat="1" applyFont="1" applyBorder="1" applyAlignment="1">
      <alignment horizontal="left" vertical="center"/>
    </xf>
  </cellXfs>
  <cellStyles count="3">
    <cellStyle name="通貨" xfId="1" builtinId="7"/>
    <cellStyle name="標準" xfId="0" builtinId="0"/>
    <cellStyle name="標準 2" xfId="2" xr:uid="{2EB8DF87-B0E9-40F8-B9AF-ECDA53B5159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89B711-8112-4F2F-BC32-FAC02431E11E}">
  <dimension ref="A1:E29"/>
  <sheetViews>
    <sheetView tabSelected="1" workbookViewId="0">
      <selection activeCell="C10" sqref="C10:D10"/>
    </sheetView>
  </sheetViews>
  <sheetFormatPr defaultRowHeight="18" customHeight="1" x14ac:dyDescent="0.55000000000000004"/>
  <cols>
    <col min="1" max="1" width="15.4140625" style="14" customWidth="1"/>
    <col min="2" max="2" width="12.5" style="14" customWidth="1"/>
    <col min="3" max="3" width="13.83203125" style="14" customWidth="1"/>
    <col min="4" max="4" width="21.58203125" style="14" customWidth="1"/>
    <col min="5" max="5" width="46.1640625" style="14" customWidth="1"/>
    <col min="6" max="16384" width="8.6640625" style="14"/>
  </cols>
  <sheetData>
    <row r="1" spans="1:5" s="15" customFormat="1" ht="18" customHeight="1" x14ac:dyDescent="0.55000000000000004">
      <c r="A1" s="15" t="s">
        <v>85</v>
      </c>
      <c r="E1" s="16" t="s">
        <v>79</v>
      </c>
    </row>
    <row r="2" spans="1:5" ht="6.5" customHeight="1" thickBot="1" x14ac:dyDescent="0.6"/>
    <row r="3" spans="1:5" ht="18" customHeight="1" thickBot="1" x14ac:dyDescent="0.6">
      <c r="A3" s="84" t="s">
        <v>52</v>
      </c>
      <c r="B3" s="85"/>
      <c r="C3" s="92" t="s">
        <v>71</v>
      </c>
      <c r="D3" s="93"/>
      <c r="E3" s="17" t="s">
        <v>32</v>
      </c>
    </row>
    <row r="4" spans="1:5" ht="18" customHeight="1" thickTop="1" x14ac:dyDescent="0.55000000000000004">
      <c r="A4" s="99" t="s">
        <v>53</v>
      </c>
      <c r="B4" s="25" t="s">
        <v>54</v>
      </c>
      <c r="C4" s="90" t="s">
        <v>82</v>
      </c>
      <c r="D4" s="91"/>
      <c r="E4" s="18"/>
    </row>
    <row r="5" spans="1:5" ht="18" customHeight="1" x14ac:dyDescent="0.55000000000000004">
      <c r="A5" s="87"/>
      <c r="B5" s="26" t="s">
        <v>50</v>
      </c>
      <c r="C5" s="82" t="s">
        <v>82</v>
      </c>
      <c r="D5" s="79"/>
      <c r="E5" s="20"/>
    </row>
    <row r="6" spans="1:5" ht="18" customHeight="1" thickBot="1" x14ac:dyDescent="0.6">
      <c r="A6" s="88"/>
      <c r="B6" s="27" t="s">
        <v>56</v>
      </c>
      <c r="C6" s="83" t="s">
        <v>82</v>
      </c>
      <c r="D6" s="81"/>
      <c r="E6" s="22" t="s">
        <v>80</v>
      </c>
    </row>
    <row r="7" spans="1:5" ht="18" customHeight="1" x14ac:dyDescent="0.55000000000000004">
      <c r="A7" s="86" t="s">
        <v>65</v>
      </c>
      <c r="B7" s="28" t="s">
        <v>1</v>
      </c>
      <c r="C7" s="89" t="s">
        <v>83</v>
      </c>
      <c r="D7" s="77"/>
      <c r="E7" s="24"/>
    </row>
    <row r="8" spans="1:5" ht="18" customHeight="1" thickBot="1" x14ac:dyDescent="0.6">
      <c r="A8" s="88"/>
      <c r="B8" s="27" t="s">
        <v>50</v>
      </c>
      <c r="C8" s="83" t="s">
        <v>84</v>
      </c>
      <c r="D8" s="81"/>
      <c r="E8" s="22"/>
    </row>
    <row r="9" spans="1:5" ht="18" customHeight="1" x14ac:dyDescent="0.55000000000000004">
      <c r="A9" s="100" t="s">
        <v>70</v>
      </c>
      <c r="B9" s="28" t="s">
        <v>1</v>
      </c>
      <c r="C9" s="89" t="s">
        <v>82</v>
      </c>
      <c r="D9" s="77"/>
      <c r="E9" s="24"/>
    </row>
    <row r="10" spans="1:5" ht="18" customHeight="1" x14ac:dyDescent="0.55000000000000004">
      <c r="A10" s="101"/>
      <c r="B10" s="26" t="s">
        <v>50</v>
      </c>
      <c r="C10" s="82" t="s">
        <v>82</v>
      </c>
      <c r="D10" s="79"/>
      <c r="E10" s="20"/>
    </row>
    <row r="11" spans="1:5" ht="18" customHeight="1" x14ac:dyDescent="0.55000000000000004">
      <c r="A11" s="87"/>
      <c r="B11" s="26" t="s">
        <v>58</v>
      </c>
      <c r="C11" s="82" t="s">
        <v>82</v>
      </c>
      <c r="D11" s="79"/>
      <c r="E11" s="20"/>
    </row>
    <row r="12" spans="1:5" ht="18" customHeight="1" x14ac:dyDescent="0.55000000000000004">
      <c r="A12" s="87"/>
      <c r="B12" s="26" t="s">
        <v>59</v>
      </c>
      <c r="C12" s="82" t="s">
        <v>82</v>
      </c>
      <c r="D12" s="79"/>
      <c r="E12" s="20"/>
    </row>
    <row r="13" spans="1:5" ht="18" customHeight="1" x14ac:dyDescent="0.55000000000000004">
      <c r="A13" s="87"/>
      <c r="B13" s="26" t="s">
        <v>68</v>
      </c>
      <c r="C13" s="82" t="s">
        <v>82</v>
      </c>
      <c r="D13" s="79"/>
      <c r="E13" s="20"/>
    </row>
    <row r="14" spans="1:5" ht="18" customHeight="1" thickBot="1" x14ac:dyDescent="0.6">
      <c r="A14" s="88"/>
      <c r="B14" s="27" t="s">
        <v>69</v>
      </c>
      <c r="C14" s="83" t="s">
        <v>82</v>
      </c>
      <c r="D14" s="81"/>
      <c r="E14" s="22"/>
    </row>
    <row r="15" spans="1:5" ht="18" customHeight="1" x14ac:dyDescent="0.55000000000000004">
      <c r="A15" s="94"/>
      <c r="B15" s="39" t="s">
        <v>60</v>
      </c>
      <c r="C15" s="72" t="s">
        <v>82</v>
      </c>
      <c r="D15" s="73"/>
      <c r="E15" s="55" t="s">
        <v>61</v>
      </c>
    </row>
    <row r="16" spans="1:5" ht="18" customHeight="1" thickBot="1" x14ac:dyDescent="0.6">
      <c r="A16" s="96"/>
      <c r="B16" s="29" t="s">
        <v>62</v>
      </c>
      <c r="C16" s="74">
        <f>SUM(選手データ!K45+団体形データ!I23)</f>
        <v>0</v>
      </c>
      <c r="D16" s="75"/>
      <c r="E16" s="56" t="s">
        <v>63</v>
      </c>
    </row>
    <row r="17" spans="1:5" ht="18" customHeight="1" thickBot="1" x14ac:dyDescent="0.6"/>
    <row r="18" spans="1:5" ht="18" customHeight="1" x14ac:dyDescent="0.55000000000000004">
      <c r="A18" s="86" t="s">
        <v>66</v>
      </c>
      <c r="B18" s="23" t="s">
        <v>72</v>
      </c>
      <c r="C18" s="76"/>
      <c r="D18" s="77"/>
      <c r="E18" s="24"/>
    </row>
    <row r="19" spans="1:5" ht="18" customHeight="1" x14ac:dyDescent="0.55000000000000004">
      <c r="A19" s="87"/>
      <c r="B19" s="19" t="s">
        <v>67</v>
      </c>
      <c r="C19" s="78"/>
      <c r="D19" s="79"/>
      <c r="E19" s="20"/>
    </row>
    <row r="20" spans="1:5" ht="18" customHeight="1" x14ac:dyDescent="0.55000000000000004">
      <c r="A20" s="87"/>
      <c r="B20" s="19" t="s">
        <v>67</v>
      </c>
      <c r="C20" s="78"/>
      <c r="D20" s="79"/>
      <c r="E20" s="20"/>
    </row>
    <row r="21" spans="1:5" ht="18" customHeight="1" x14ac:dyDescent="0.55000000000000004">
      <c r="A21" s="87"/>
      <c r="B21" s="19" t="s">
        <v>67</v>
      </c>
      <c r="C21" s="78"/>
      <c r="D21" s="79"/>
      <c r="E21" s="20"/>
    </row>
    <row r="22" spans="1:5" ht="18" customHeight="1" thickBot="1" x14ac:dyDescent="0.6">
      <c r="A22" s="88"/>
      <c r="B22" s="21" t="s">
        <v>67</v>
      </c>
      <c r="C22" s="80"/>
      <c r="D22" s="81"/>
      <c r="E22" s="22"/>
    </row>
    <row r="23" spans="1:5" ht="18" customHeight="1" x14ac:dyDescent="0.55000000000000004">
      <c r="A23" s="14" t="s">
        <v>73</v>
      </c>
    </row>
    <row r="25" spans="1:5" ht="18" customHeight="1" thickBot="1" x14ac:dyDescent="0.6">
      <c r="A25" s="14" t="s">
        <v>76</v>
      </c>
    </row>
    <row r="26" spans="1:5" ht="18" customHeight="1" thickBot="1" x14ac:dyDescent="0.6">
      <c r="A26" s="94" t="s">
        <v>64</v>
      </c>
      <c r="B26" s="66" t="s">
        <v>57</v>
      </c>
      <c r="C26" s="67"/>
      <c r="D26" s="57" t="s">
        <v>55</v>
      </c>
      <c r="E26" s="58" t="s">
        <v>77</v>
      </c>
    </row>
    <row r="27" spans="1:5" ht="18" customHeight="1" thickTop="1" x14ac:dyDescent="0.55000000000000004">
      <c r="A27" s="95"/>
      <c r="B27" s="68"/>
      <c r="C27" s="69"/>
      <c r="D27" s="59"/>
      <c r="E27" s="60"/>
    </row>
    <row r="28" spans="1:5" ht="18" customHeight="1" x14ac:dyDescent="0.55000000000000004">
      <c r="A28" s="95"/>
      <c r="B28" s="70"/>
      <c r="C28" s="71"/>
      <c r="D28" s="59"/>
      <c r="E28" s="60"/>
    </row>
    <row r="29" spans="1:5" ht="18" customHeight="1" thickBot="1" x14ac:dyDescent="0.6">
      <c r="A29" s="96"/>
      <c r="B29" s="97"/>
      <c r="C29" s="98"/>
      <c r="D29" s="61"/>
      <c r="E29" s="62"/>
    </row>
  </sheetData>
  <sheetProtection sheet="1" objects="1" scenarios="1" selectLockedCells="1"/>
  <mergeCells count="30">
    <mergeCell ref="A26:A29"/>
    <mergeCell ref="A15:A16"/>
    <mergeCell ref="B29:C29"/>
    <mergeCell ref="A4:A6"/>
    <mergeCell ref="A7:A8"/>
    <mergeCell ref="A9:A14"/>
    <mergeCell ref="C5:D5"/>
    <mergeCell ref="C6:D6"/>
    <mergeCell ref="C7:D7"/>
    <mergeCell ref="C10:D10"/>
    <mergeCell ref="A18:A22"/>
    <mergeCell ref="C8:D8"/>
    <mergeCell ref="C9:D9"/>
    <mergeCell ref="C4:D4"/>
    <mergeCell ref="C3:D3"/>
    <mergeCell ref="C11:D11"/>
    <mergeCell ref="C12:D12"/>
    <mergeCell ref="C13:D13"/>
    <mergeCell ref="C14:D14"/>
    <mergeCell ref="A3:B3"/>
    <mergeCell ref="B26:C26"/>
    <mergeCell ref="B27:C27"/>
    <mergeCell ref="B28:C28"/>
    <mergeCell ref="C15:D15"/>
    <mergeCell ref="C16:D16"/>
    <mergeCell ref="C18:D18"/>
    <mergeCell ref="C19:D19"/>
    <mergeCell ref="C20:D20"/>
    <mergeCell ref="C21:D21"/>
    <mergeCell ref="C22:D22"/>
  </mergeCells>
  <phoneticPr fontId="1"/>
  <dataValidations count="2">
    <dataValidation imeMode="hiragana" allowBlank="1" showInputMessage="1" showErrorMessage="1" sqref="B27:B29 D27:D29" xr:uid="{E94C5DC2-427E-4DA9-81C2-58EDF553CA36}"/>
    <dataValidation type="list" imeMode="off" allowBlank="1" showInputMessage="1" showErrorMessage="1" sqref="E27:E29" xr:uid="{C36D9782-1D1A-4CA5-B77D-E50EAFB3818F}">
      <formula1>"慣れている,経験あり,経験なし"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653855-EB60-4802-93E0-3AB154211D60}">
  <dimension ref="A1:L45"/>
  <sheetViews>
    <sheetView zoomScale="90" zoomScaleNormal="90" workbookViewId="0">
      <selection activeCell="A8" sqref="A8"/>
    </sheetView>
  </sheetViews>
  <sheetFormatPr defaultColWidth="8.83203125" defaultRowHeight="21.5" customHeight="1" x14ac:dyDescent="0.55000000000000004"/>
  <cols>
    <col min="1" max="1" width="5.5" customWidth="1"/>
    <col min="2" max="2" width="18.58203125" customWidth="1"/>
    <col min="3" max="3" width="16" customWidth="1"/>
    <col min="4" max="4" width="7" customWidth="1"/>
    <col min="5" max="5" width="15.6640625" customWidth="1"/>
    <col min="6" max="6" width="12.5" customWidth="1"/>
    <col min="7" max="7" width="7.1640625" customWidth="1"/>
    <col min="8" max="8" width="11.58203125" customWidth="1"/>
    <col min="9" max="9" width="12.83203125" customWidth="1"/>
    <col min="10" max="10" width="32.25" customWidth="1"/>
    <col min="11" max="11" width="13.33203125" customWidth="1"/>
  </cols>
  <sheetData>
    <row r="1" spans="1:12" ht="21.5" customHeight="1" x14ac:dyDescent="0.55000000000000004">
      <c r="A1" s="4" t="s">
        <v>81</v>
      </c>
    </row>
    <row r="2" spans="1:12" s="1" customFormat="1" ht="21.5" customHeight="1" x14ac:dyDescent="0.55000000000000004">
      <c r="A2" s="107" t="s">
        <v>0</v>
      </c>
      <c r="B2" s="2" t="s">
        <v>1</v>
      </c>
      <c r="C2" s="3" t="s">
        <v>50</v>
      </c>
      <c r="D2" s="3" t="s">
        <v>2</v>
      </c>
      <c r="E2" s="3" t="s">
        <v>3</v>
      </c>
      <c r="F2" s="3" t="s">
        <v>4</v>
      </c>
      <c r="G2" s="105" t="s">
        <v>34</v>
      </c>
      <c r="H2" s="104" t="s">
        <v>48</v>
      </c>
      <c r="I2" s="102" t="s">
        <v>35</v>
      </c>
      <c r="J2" s="8" t="s">
        <v>32</v>
      </c>
      <c r="K2" s="11" t="s">
        <v>29</v>
      </c>
    </row>
    <row r="3" spans="1:12" s="1" customFormat="1" ht="21.5" customHeight="1" x14ac:dyDescent="0.55000000000000004">
      <c r="A3" s="107"/>
      <c r="B3" s="108" t="s">
        <v>25</v>
      </c>
      <c r="C3" s="108"/>
      <c r="D3" s="109" t="s">
        <v>26</v>
      </c>
      <c r="E3" s="109"/>
      <c r="F3" s="109"/>
      <c r="G3" s="106"/>
      <c r="H3" s="104"/>
      <c r="I3" s="103"/>
      <c r="J3" s="9" t="s">
        <v>33</v>
      </c>
      <c r="K3" s="11" t="s">
        <v>30</v>
      </c>
    </row>
    <row r="4" spans="1:12" s="1" customFormat="1" ht="21.5" customHeight="1" x14ac:dyDescent="0.55000000000000004">
      <c r="A4" s="6">
        <v>0</v>
      </c>
      <c r="B4" s="7" t="s">
        <v>39</v>
      </c>
      <c r="C4" s="7" t="s">
        <v>51</v>
      </c>
      <c r="D4" s="7" t="s">
        <v>5</v>
      </c>
      <c r="E4" s="7" t="s">
        <v>8</v>
      </c>
      <c r="F4" s="7" t="s">
        <v>22</v>
      </c>
      <c r="G4" s="7">
        <v>7</v>
      </c>
      <c r="H4" s="7" t="s">
        <v>38</v>
      </c>
      <c r="I4" s="7" t="s">
        <v>37</v>
      </c>
      <c r="J4" s="7"/>
      <c r="K4" s="13">
        <f>IFERROR(IF(I4="会員", VLOOKUP(F4,引用リスト!$F$2:$G$4,2,FALSE),VLOOKUP(F4,引用リスト!$F$1:$H$43,3,FALSE) ),"")</f>
        <v>7000</v>
      </c>
      <c r="L4" s="12" t="s">
        <v>40</v>
      </c>
    </row>
    <row r="5" spans="1:12" ht="21.5" customHeight="1" x14ac:dyDescent="0.55000000000000004">
      <c r="A5" s="63">
        <v>1</v>
      </c>
      <c r="B5" s="5"/>
      <c r="C5" s="5"/>
      <c r="D5" s="5"/>
      <c r="E5" s="5"/>
      <c r="F5" s="5"/>
      <c r="G5" s="64"/>
      <c r="H5" s="64"/>
      <c r="I5" s="65"/>
      <c r="J5" s="64"/>
      <c r="K5" s="10" t="str">
        <f>IFERROR(IF(I5="会員", VLOOKUP(F5,引用リスト!$F$2:$G$4,2,FALSE),VLOOKUP(F5,引用リスト!$F$1:$H$43,3,FALSE) ),"")</f>
        <v/>
      </c>
    </row>
    <row r="6" spans="1:12" ht="21.5" customHeight="1" x14ac:dyDescent="0.55000000000000004">
      <c r="A6" s="63">
        <v>2</v>
      </c>
      <c r="B6" s="5"/>
      <c r="C6" s="5"/>
      <c r="D6" s="5"/>
      <c r="E6" s="5"/>
      <c r="F6" s="5"/>
      <c r="G6" s="64"/>
      <c r="H6" s="64"/>
      <c r="I6" s="65"/>
      <c r="J6" s="64"/>
      <c r="K6" s="10" t="str">
        <f>IFERROR(IF(I6="会員", VLOOKUP(F6,引用リスト!$F$2:$G$4,2,FALSE),VLOOKUP(F6,引用リスト!$F$1:$H$43,3,FALSE) ),"")</f>
        <v/>
      </c>
    </row>
    <row r="7" spans="1:12" ht="21.5" customHeight="1" x14ac:dyDescent="0.55000000000000004">
      <c r="A7" s="63">
        <v>3</v>
      </c>
      <c r="B7" s="5"/>
      <c r="C7" s="5"/>
      <c r="D7" s="5"/>
      <c r="E7" s="5"/>
      <c r="F7" s="5"/>
      <c r="G7" s="64"/>
      <c r="H7" s="64"/>
      <c r="I7" s="65"/>
      <c r="J7" s="64"/>
      <c r="K7" s="10" t="str">
        <f>IFERROR(IF(I7="会員", VLOOKUP(F7,引用リスト!$F$2:$G$4,2,FALSE),VLOOKUP(F7,引用リスト!$F$1:$H$43,3,FALSE) ),"")</f>
        <v/>
      </c>
    </row>
    <row r="8" spans="1:12" ht="21.5" customHeight="1" x14ac:dyDescent="0.55000000000000004">
      <c r="A8" s="63">
        <v>4</v>
      </c>
      <c r="B8" s="5"/>
      <c r="C8" s="5"/>
      <c r="D8" s="5"/>
      <c r="E8" s="5"/>
      <c r="F8" s="5"/>
      <c r="G8" s="64"/>
      <c r="H8" s="64"/>
      <c r="I8" s="65"/>
      <c r="J8" s="64"/>
      <c r="K8" s="10" t="str">
        <f>IFERROR(IF(I8="会員", VLOOKUP(F8,引用リスト!$F$2:$G$4,2,FALSE),VLOOKUP(F8,引用リスト!$F$1:$H$43,3,FALSE) ),"")</f>
        <v/>
      </c>
    </row>
    <row r="9" spans="1:12" ht="21.5" customHeight="1" x14ac:dyDescent="0.55000000000000004">
      <c r="A9" s="63">
        <v>5</v>
      </c>
      <c r="B9" s="5"/>
      <c r="C9" s="5"/>
      <c r="D9" s="5"/>
      <c r="E9" s="5"/>
      <c r="F9" s="5"/>
      <c r="G9" s="64"/>
      <c r="H9" s="64"/>
      <c r="I9" s="65"/>
      <c r="J9" s="64"/>
      <c r="K9" s="10" t="str">
        <f>IFERROR(IF(I9="会員", VLOOKUP(F9,引用リスト!$F$2:$G$4,2,FALSE),VLOOKUP(F9,引用リスト!$F$1:$H$43,3,FALSE) ),"")</f>
        <v/>
      </c>
    </row>
    <row r="10" spans="1:12" ht="21.5" customHeight="1" x14ac:dyDescent="0.55000000000000004">
      <c r="A10" s="63">
        <v>6</v>
      </c>
      <c r="B10" s="5"/>
      <c r="C10" s="5"/>
      <c r="D10" s="5"/>
      <c r="E10" s="5"/>
      <c r="F10" s="5"/>
      <c r="G10" s="64"/>
      <c r="H10" s="64"/>
      <c r="I10" s="65"/>
      <c r="J10" s="64"/>
      <c r="K10" s="10" t="str">
        <f>IFERROR(IF(I10="会員", VLOOKUP(F10,引用リスト!$F$2:$G$4,2,FALSE),VLOOKUP(F10,引用リスト!$F$1:$H$43,3,FALSE) ),"")</f>
        <v/>
      </c>
    </row>
    <row r="11" spans="1:12" ht="21.5" customHeight="1" x14ac:dyDescent="0.55000000000000004">
      <c r="A11" s="63">
        <v>7</v>
      </c>
      <c r="B11" s="5"/>
      <c r="C11" s="5"/>
      <c r="D11" s="5"/>
      <c r="E11" s="5"/>
      <c r="F11" s="5"/>
      <c r="G11" s="64"/>
      <c r="H11" s="64"/>
      <c r="I11" s="65"/>
      <c r="J11" s="64"/>
      <c r="K11" s="10" t="str">
        <f>IFERROR(IF(I11="会員", VLOOKUP(F11,引用リスト!$F$2:$G$4,2,FALSE),VLOOKUP(F11,引用リスト!$F$1:$H$43,3,FALSE) ),"")</f>
        <v/>
      </c>
    </row>
    <row r="12" spans="1:12" ht="21.5" customHeight="1" x14ac:dyDescent="0.55000000000000004">
      <c r="A12" s="63">
        <v>8</v>
      </c>
      <c r="B12" s="5"/>
      <c r="C12" s="5"/>
      <c r="D12" s="5"/>
      <c r="E12" s="5"/>
      <c r="F12" s="5"/>
      <c r="G12" s="64"/>
      <c r="H12" s="64"/>
      <c r="I12" s="65"/>
      <c r="J12" s="64"/>
      <c r="K12" s="10" t="str">
        <f>IFERROR(IF(I12="会員", VLOOKUP(F12,引用リスト!$F$2:$G$4,2,FALSE),VLOOKUP(F12,引用リスト!$F$1:$H$43,3,FALSE) ),"")</f>
        <v/>
      </c>
    </row>
    <row r="13" spans="1:12" ht="21.5" customHeight="1" x14ac:dyDescent="0.55000000000000004">
      <c r="A13" s="63">
        <v>9</v>
      </c>
      <c r="B13" s="5"/>
      <c r="C13" s="5"/>
      <c r="D13" s="5"/>
      <c r="E13" s="5"/>
      <c r="F13" s="5"/>
      <c r="G13" s="64"/>
      <c r="H13" s="64"/>
      <c r="I13" s="65"/>
      <c r="J13" s="64"/>
      <c r="K13" s="10" t="str">
        <f>IFERROR(IF(I13="会員", VLOOKUP(F13,引用リスト!$F$2:$G$4,2,FALSE),VLOOKUP(F13,引用リスト!$F$1:$H$43,3,FALSE) ),"")</f>
        <v/>
      </c>
    </row>
    <row r="14" spans="1:12" ht="21.5" customHeight="1" x14ac:dyDescent="0.55000000000000004">
      <c r="A14" s="63">
        <v>10</v>
      </c>
      <c r="B14" s="5"/>
      <c r="C14" s="5"/>
      <c r="D14" s="5"/>
      <c r="E14" s="5"/>
      <c r="F14" s="5"/>
      <c r="G14" s="64"/>
      <c r="H14" s="64"/>
      <c r="I14" s="65"/>
      <c r="J14" s="64"/>
      <c r="K14" s="10" t="str">
        <f>IFERROR(IF(I14="会員", VLOOKUP(F14,引用リスト!$F$2:$G$4,2,FALSE),VLOOKUP(F14,引用リスト!$F$1:$H$43,3,FALSE) ),"")</f>
        <v/>
      </c>
    </row>
    <row r="15" spans="1:12" ht="21.5" customHeight="1" x14ac:dyDescent="0.55000000000000004">
      <c r="A15" s="63">
        <v>11</v>
      </c>
      <c r="B15" s="5"/>
      <c r="C15" s="5"/>
      <c r="D15" s="5"/>
      <c r="E15" s="5"/>
      <c r="F15" s="5"/>
      <c r="G15" s="64"/>
      <c r="H15" s="64"/>
      <c r="I15" s="65"/>
      <c r="J15" s="64"/>
      <c r="K15" s="10" t="str">
        <f>IFERROR(IF(I15="会員", VLOOKUP(F15,引用リスト!$F$2:$G$4,2,FALSE),VLOOKUP(F15,引用リスト!$F$1:$H$43,3,FALSE) ),"")</f>
        <v/>
      </c>
    </row>
    <row r="16" spans="1:12" ht="21.5" customHeight="1" x14ac:dyDescent="0.55000000000000004">
      <c r="A16" s="63">
        <v>12</v>
      </c>
      <c r="B16" s="5"/>
      <c r="C16" s="5"/>
      <c r="D16" s="5"/>
      <c r="E16" s="5"/>
      <c r="F16" s="5"/>
      <c r="G16" s="64"/>
      <c r="H16" s="64"/>
      <c r="I16" s="65"/>
      <c r="J16" s="64"/>
      <c r="K16" s="10" t="str">
        <f>IFERROR(IF(I16="会員", VLOOKUP(F16,引用リスト!$F$2:$G$4,2,FALSE),VLOOKUP(F16,引用リスト!$F$1:$H$43,3,FALSE) ),"")</f>
        <v/>
      </c>
    </row>
    <row r="17" spans="1:11" ht="21.5" customHeight="1" x14ac:dyDescent="0.55000000000000004">
      <c r="A17" s="63">
        <v>13</v>
      </c>
      <c r="B17" s="5"/>
      <c r="C17" s="5"/>
      <c r="D17" s="5"/>
      <c r="E17" s="5"/>
      <c r="F17" s="5"/>
      <c r="G17" s="64"/>
      <c r="H17" s="64"/>
      <c r="I17" s="65"/>
      <c r="J17" s="64"/>
      <c r="K17" s="10" t="str">
        <f>IFERROR(IF(I17="会員", VLOOKUP(F17,引用リスト!$F$2:$G$4,2,FALSE),VLOOKUP(F17,引用リスト!$F$1:$H$43,3,FALSE) ),"")</f>
        <v/>
      </c>
    </row>
    <row r="18" spans="1:11" ht="21.5" customHeight="1" x14ac:dyDescent="0.55000000000000004">
      <c r="A18" s="63">
        <v>14</v>
      </c>
      <c r="B18" s="5"/>
      <c r="C18" s="5"/>
      <c r="D18" s="5"/>
      <c r="E18" s="5"/>
      <c r="F18" s="5"/>
      <c r="G18" s="64"/>
      <c r="H18" s="64"/>
      <c r="I18" s="65"/>
      <c r="J18" s="64"/>
      <c r="K18" s="10" t="str">
        <f>IFERROR(IF(I18="会員", VLOOKUP(F18,引用リスト!$F$2:$G$4,2,FALSE),VLOOKUP(F18,引用リスト!$F$1:$H$43,3,FALSE) ),"")</f>
        <v/>
      </c>
    </row>
    <row r="19" spans="1:11" ht="21.5" customHeight="1" x14ac:dyDescent="0.55000000000000004">
      <c r="A19" s="63">
        <v>15</v>
      </c>
      <c r="B19" s="5"/>
      <c r="C19" s="5"/>
      <c r="D19" s="5"/>
      <c r="E19" s="5"/>
      <c r="F19" s="5"/>
      <c r="G19" s="64"/>
      <c r="H19" s="64"/>
      <c r="I19" s="65"/>
      <c r="J19" s="64"/>
      <c r="K19" s="10" t="str">
        <f>IFERROR(IF(I19="会員", VLOOKUP(F19,引用リスト!$F$2:$G$4,2,FALSE),VLOOKUP(F19,引用リスト!$F$1:$H$43,3,FALSE) ),"")</f>
        <v/>
      </c>
    </row>
    <row r="20" spans="1:11" ht="21.5" customHeight="1" x14ac:dyDescent="0.55000000000000004">
      <c r="A20" s="63">
        <v>16</v>
      </c>
      <c r="B20" s="5"/>
      <c r="C20" s="5"/>
      <c r="D20" s="5"/>
      <c r="E20" s="5"/>
      <c r="F20" s="5"/>
      <c r="G20" s="64"/>
      <c r="H20" s="64"/>
      <c r="I20" s="65"/>
      <c r="J20" s="64"/>
      <c r="K20" s="10" t="str">
        <f>IFERROR(IF(I20="会員", VLOOKUP(F20,引用リスト!$F$2:$G$4,2,FALSE),VLOOKUP(F20,引用リスト!$F$1:$H$43,3,FALSE) ),"")</f>
        <v/>
      </c>
    </row>
    <row r="21" spans="1:11" ht="21.5" customHeight="1" x14ac:dyDescent="0.55000000000000004">
      <c r="A21" s="63">
        <v>17</v>
      </c>
      <c r="B21" s="5"/>
      <c r="C21" s="5"/>
      <c r="D21" s="5"/>
      <c r="E21" s="5"/>
      <c r="F21" s="5"/>
      <c r="G21" s="64"/>
      <c r="H21" s="64"/>
      <c r="I21" s="65"/>
      <c r="J21" s="64"/>
      <c r="K21" s="10" t="str">
        <f>IFERROR(IF(I21="会員", VLOOKUP(F21,引用リスト!$F$2:$G$4,2,FALSE),VLOOKUP(F21,引用リスト!$F$1:$H$43,3,FALSE) ),"")</f>
        <v/>
      </c>
    </row>
    <row r="22" spans="1:11" ht="21.5" customHeight="1" x14ac:dyDescent="0.55000000000000004">
      <c r="A22" s="63">
        <v>18</v>
      </c>
      <c r="B22" s="5"/>
      <c r="C22" s="5"/>
      <c r="D22" s="5"/>
      <c r="E22" s="5"/>
      <c r="F22" s="5"/>
      <c r="G22" s="64"/>
      <c r="H22" s="64"/>
      <c r="I22" s="65"/>
      <c r="J22" s="64"/>
      <c r="K22" s="10" t="str">
        <f>IFERROR(IF(I22="会員", VLOOKUP(F22,引用リスト!$F$2:$G$4,2,FALSE),VLOOKUP(F22,引用リスト!$F$1:$H$43,3,FALSE) ),"")</f>
        <v/>
      </c>
    </row>
    <row r="23" spans="1:11" ht="21.5" customHeight="1" x14ac:dyDescent="0.55000000000000004">
      <c r="A23" s="63">
        <v>19</v>
      </c>
      <c r="B23" s="5"/>
      <c r="C23" s="5"/>
      <c r="D23" s="5"/>
      <c r="E23" s="5"/>
      <c r="F23" s="5"/>
      <c r="G23" s="64"/>
      <c r="H23" s="64"/>
      <c r="I23" s="65"/>
      <c r="J23" s="64"/>
      <c r="K23" s="10" t="str">
        <f>IFERROR(IF(I23="会員", VLOOKUP(F23,引用リスト!$F$2:$G$4,2,FALSE),VLOOKUP(F23,引用リスト!$F$1:$H$43,3,FALSE) ),"")</f>
        <v/>
      </c>
    </row>
    <row r="24" spans="1:11" ht="21.5" customHeight="1" x14ac:dyDescent="0.55000000000000004">
      <c r="A24" s="63">
        <v>20</v>
      </c>
      <c r="B24" s="5"/>
      <c r="C24" s="5"/>
      <c r="D24" s="5"/>
      <c r="E24" s="5"/>
      <c r="F24" s="5"/>
      <c r="G24" s="64"/>
      <c r="H24" s="64"/>
      <c r="I24" s="65"/>
      <c r="J24" s="64"/>
      <c r="K24" s="10" t="str">
        <f>IFERROR(IF(I24="会員", VLOOKUP(F24,引用リスト!$F$2:$G$4,2,FALSE),VLOOKUP(F24,引用リスト!$F$1:$H$43,3,FALSE) ),"")</f>
        <v/>
      </c>
    </row>
    <row r="25" spans="1:11" ht="21.5" customHeight="1" x14ac:dyDescent="0.55000000000000004">
      <c r="A25" s="63">
        <v>21</v>
      </c>
      <c r="B25" s="5"/>
      <c r="C25" s="5"/>
      <c r="D25" s="5"/>
      <c r="E25" s="5"/>
      <c r="F25" s="5"/>
      <c r="G25" s="64"/>
      <c r="H25" s="64"/>
      <c r="I25" s="65"/>
      <c r="J25" s="64"/>
      <c r="K25" s="10" t="str">
        <f>IFERROR(IF(I25="会員", VLOOKUP(F25,引用リスト!$F$2:$G$4,2,FALSE),VLOOKUP(F25,引用リスト!$F$1:$H$43,3,FALSE) ),"")</f>
        <v/>
      </c>
    </row>
    <row r="26" spans="1:11" ht="21.5" customHeight="1" x14ac:dyDescent="0.55000000000000004">
      <c r="A26" s="63">
        <v>22</v>
      </c>
      <c r="B26" s="5"/>
      <c r="C26" s="5"/>
      <c r="D26" s="5"/>
      <c r="E26" s="5"/>
      <c r="F26" s="5"/>
      <c r="G26" s="64"/>
      <c r="H26" s="64"/>
      <c r="I26" s="65"/>
      <c r="J26" s="64"/>
      <c r="K26" s="10" t="str">
        <f>IFERROR(IF(I26="会員", VLOOKUP(F26,引用リスト!$F$2:$G$4,2,FALSE),VLOOKUP(F26,引用リスト!$F$1:$H$43,3,FALSE) ),"")</f>
        <v/>
      </c>
    </row>
    <row r="27" spans="1:11" ht="21.5" customHeight="1" x14ac:dyDescent="0.55000000000000004">
      <c r="A27" s="63">
        <v>23</v>
      </c>
      <c r="B27" s="5"/>
      <c r="C27" s="5"/>
      <c r="D27" s="5"/>
      <c r="E27" s="5"/>
      <c r="F27" s="5"/>
      <c r="G27" s="64"/>
      <c r="H27" s="64"/>
      <c r="I27" s="65"/>
      <c r="J27" s="64"/>
      <c r="K27" s="10" t="str">
        <f>IFERROR(IF(I27="会員", VLOOKUP(F27,引用リスト!$F$2:$G$4,2,FALSE),VLOOKUP(F27,引用リスト!$F$1:$H$43,3,FALSE) ),"")</f>
        <v/>
      </c>
    </row>
    <row r="28" spans="1:11" ht="21.5" customHeight="1" x14ac:dyDescent="0.55000000000000004">
      <c r="A28" s="63">
        <v>24</v>
      </c>
      <c r="B28" s="5"/>
      <c r="C28" s="5"/>
      <c r="D28" s="5"/>
      <c r="E28" s="5"/>
      <c r="F28" s="5"/>
      <c r="G28" s="64"/>
      <c r="H28" s="64"/>
      <c r="I28" s="65"/>
      <c r="J28" s="64"/>
      <c r="K28" s="10" t="str">
        <f>IFERROR(IF(I28="会員", VLOOKUP(F28,引用リスト!$F$2:$G$4,2,FALSE),VLOOKUP(F28,引用リスト!$F$1:$H$43,3,FALSE) ),"")</f>
        <v/>
      </c>
    </row>
    <row r="29" spans="1:11" ht="21.5" customHeight="1" x14ac:dyDescent="0.55000000000000004">
      <c r="A29" s="63">
        <v>25</v>
      </c>
      <c r="B29" s="5"/>
      <c r="C29" s="5"/>
      <c r="D29" s="5"/>
      <c r="E29" s="5"/>
      <c r="F29" s="5"/>
      <c r="G29" s="64"/>
      <c r="H29" s="64"/>
      <c r="I29" s="65"/>
      <c r="J29" s="64"/>
      <c r="K29" s="10" t="str">
        <f>IFERROR(IF(I29="会員", VLOOKUP(F29,引用リスト!$F$2:$G$4,2,FALSE),VLOOKUP(F29,引用リスト!$F$1:$H$43,3,FALSE) ),"")</f>
        <v/>
      </c>
    </row>
    <row r="30" spans="1:11" ht="21.5" customHeight="1" x14ac:dyDescent="0.55000000000000004">
      <c r="A30" s="63">
        <v>26</v>
      </c>
      <c r="B30" s="5"/>
      <c r="C30" s="5"/>
      <c r="D30" s="5"/>
      <c r="E30" s="5"/>
      <c r="F30" s="5"/>
      <c r="G30" s="64"/>
      <c r="H30" s="64"/>
      <c r="I30" s="65"/>
      <c r="J30" s="64"/>
      <c r="K30" s="10" t="str">
        <f>IFERROR(IF(I30="会員", VLOOKUP(F30,引用リスト!$F$2:$G$4,2,FALSE),VLOOKUP(F30,引用リスト!$F$1:$H$43,3,FALSE) ),"")</f>
        <v/>
      </c>
    </row>
    <row r="31" spans="1:11" ht="21.5" customHeight="1" x14ac:dyDescent="0.55000000000000004">
      <c r="A31" s="63">
        <v>27</v>
      </c>
      <c r="B31" s="5"/>
      <c r="C31" s="5"/>
      <c r="D31" s="5"/>
      <c r="E31" s="5"/>
      <c r="F31" s="5"/>
      <c r="G31" s="64"/>
      <c r="H31" s="64"/>
      <c r="I31" s="65"/>
      <c r="J31" s="64"/>
      <c r="K31" s="10" t="str">
        <f>IFERROR(IF(I31="会員", VLOOKUP(F31,引用リスト!$F$2:$G$4,2,FALSE),VLOOKUP(F31,引用リスト!$F$1:$H$43,3,FALSE) ),"")</f>
        <v/>
      </c>
    </row>
    <row r="32" spans="1:11" ht="21.5" customHeight="1" x14ac:dyDescent="0.55000000000000004">
      <c r="A32" s="63">
        <v>28</v>
      </c>
      <c r="B32" s="5"/>
      <c r="C32" s="5"/>
      <c r="D32" s="5"/>
      <c r="E32" s="5"/>
      <c r="F32" s="5"/>
      <c r="G32" s="64"/>
      <c r="H32" s="64"/>
      <c r="I32" s="65"/>
      <c r="J32" s="64"/>
      <c r="K32" s="10" t="str">
        <f>IFERROR(IF(I32="会員", VLOOKUP(F32,引用リスト!$F$2:$G$4,2,FALSE),VLOOKUP(F32,引用リスト!$F$1:$H$43,3,FALSE) ),"")</f>
        <v/>
      </c>
    </row>
    <row r="33" spans="1:11" ht="21.5" customHeight="1" x14ac:dyDescent="0.55000000000000004">
      <c r="A33" s="63">
        <v>29</v>
      </c>
      <c r="B33" s="5"/>
      <c r="C33" s="5"/>
      <c r="D33" s="5"/>
      <c r="E33" s="5"/>
      <c r="F33" s="5"/>
      <c r="G33" s="64"/>
      <c r="H33" s="64"/>
      <c r="I33" s="65"/>
      <c r="J33" s="64"/>
      <c r="K33" s="10" t="str">
        <f>IFERROR(IF(I33="会員", VLOOKUP(F33,引用リスト!$F$2:$G$4,2,FALSE),VLOOKUP(F33,引用リスト!$F$1:$H$43,3,FALSE) ),"")</f>
        <v/>
      </c>
    </row>
    <row r="34" spans="1:11" ht="21.5" customHeight="1" x14ac:dyDescent="0.55000000000000004">
      <c r="A34" s="63">
        <v>30</v>
      </c>
      <c r="B34" s="5"/>
      <c r="C34" s="5"/>
      <c r="D34" s="5"/>
      <c r="E34" s="5"/>
      <c r="F34" s="5"/>
      <c r="G34" s="64"/>
      <c r="H34" s="64"/>
      <c r="I34" s="65"/>
      <c r="J34" s="64"/>
      <c r="K34" s="10" t="str">
        <f>IFERROR(IF(I34="会員", VLOOKUP(F34,引用リスト!$F$2:$G$4,2,FALSE),VLOOKUP(F34,引用リスト!$F$1:$H$43,3,FALSE) ),"")</f>
        <v/>
      </c>
    </row>
    <row r="35" spans="1:11" ht="21.5" customHeight="1" x14ac:dyDescent="0.55000000000000004">
      <c r="A35" s="63">
        <v>31</v>
      </c>
      <c r="B35" s="5"/>
      <c r="C35" s="5"/>
      <c r="D35" s="5"/>
      <c r="E35" s="5"/>
      <c r="F35" s="5"/>
      <c r="G35" s="64"/>
      <c r="H35" s="64"/>
      <c r="I35" s="65"/>
      <c r="J35" s="64"/>
      <c r="K35" s="10" t="str">
        <f>IFERROR(IF(I35="会員", VLOOKUP(F35,引用リスト!$F$2:$G$4,2,FALSE),VLOOKUP(F35,引用リスト!$F$1:$H$43,3,FALSE) ),"")</f>
        <v/>
      </c>
    </row>
    <row r="36" spans="1:11" ht="21.5" customHeight="1" x14ac:dyDescent="0.55000000000000004">
      <c r="A36" s="63">
        <v>32</v>
      </c>
      <c r="B36" s="5"/>
      <c r="C36" s="5"/>
      <c r="D36" s="5"/>
      <c r="E36" s="5"/>
      <c r="F36" s="5"/>
      <c r="G36" s="64"/>
      <c r="H36" s="64"/>
      <c r="I36" s="65"/>
      <c r="J36" s="64"/>
      <c r="K36" s="10" t="str">
        <f>IFERROR(IF(I36="会員", VLOOKUP(F36,引用リスト!$F$2:$G$4,2,FALSE),VLOOKUP(F36,引用リスト!$F$1:$H$43,3,FALSE) ),"")</f>
        <v/>
      </c>
    </row>
    <row r="37" spans="1:11" ht="21.5" customHeight="1" x14ac:dyDescent="0.55000000000000004">
      <c r="A37" s="63">
        <v>33</v>
      </c>
      <c r="B37" s="5"/>
      <c r="C37" s="5"/>
      <c r="D37" s="5"/>
      <c r="E37" s="5"/>
      <c r="F37" s="5"/>
      <c r="G37" s="64"/>
      <c r="H37" s="64"/>
      <c r="I37" s="65"/>
      <c r="J37" s="64"/>
      <c r="K37" s="10" t="str">
        <f>IFERROR(IF(I37="会員", VLOOKUP(F37,引用リスト!$F$2:$G$4,2,FALSE),VLOOKUP(F37,引用リスト!$F$1:$H$43,3,FALSE) ),"")</f>
        <v/>
      </c>
    </row>
    <row r="38" spans="1:11" ht="21.5" customHeight="1" x14ac:dyDescent="0.55000000000000004">
      <c r="A38" s="63">
        <v>34</v>
      </c>
      <c r="B38" s="5"/>
      <c r="C38" s="5"/>
      <c r="D38" s="5"/>
      <c r="E38" s="5"/>
      <c r="F38" s="5"/>
      <c r="G38" s="64"/>
      <c r="H38" s="64"/>
      <c r="I38" s="65"/>
      <c r="J38" s="64"/>
      <c r="K38" s="10" t="str">
        <f>IFERROR(IF(I38="会員", VLOOKUP(F38,引用リスト!$F$2:$G$4,2,FALSE),VLOOKUP(F38,引用リスト!$F$1:$H$43,3,FALSE) ),"")</f>
        <v/>
      </c>
    </row>
    <row r="39" spans="1:11" ht="21.5" customHeight="1" x14ac:dyDescent="0.55000000000000004">
      <c r="A39" s="63">
        <v>35</v>
      </c>
      <c r="B39" s="5"/>
      <c r="C39" s="5"/>
      <c r="D39" s="5"/>
      <c r="E39" s="5"/>
      <c r="F39" s="5"/>
      <c r="G39" s="64"/>
      <c r="H39" s="64"/>
      <c r="I39" s="65"/>
      <c r="J39" s="64"/>
      <c r="K39" s="10" t="str">
        <f>IFERROR(IF(I39="会員", VLOOKUP(F39,引用リスト!$F$2:$G$4,2,FALSE),VLOOKUP(F39,引用リスト!$F$1:$H$43,3,FALSE) ),"")</f>
        <v/>
      </c>
    </row>
    <row r="40" spans="1:11" ht="21.5" customHeight="1" x14ac:dyDescent="0.55000000000000004">
      <c r="A40" s="63">
        <v>36</v>
      </c>
      <c r="B40" s="5"/>
      <c r="C40" s="5"/>
      <c r="D40" s="5"/>
      <c r="E40" s="5"/>
      <c r="F40" s="5"/>
      <c r="G40" s="64"/>
      <c r="H40" s="64"/>
      <c r="I40" s="65"/>
      <c r="J40" s="64"/>
      <c r="K40" s="10" t="str">
        <f>IFERROR(IF(I40="会員", VLOOKUP(F40,引用リスト!$F$2:$G$4,2,FALSE),VLOOKUP(F40,引用リスト!$F$1:$H$43,3,FALSE) ),"")</f>
        <v/>
      </c>
    </row>
    <row r="41" spans="1:11" ht="21.5" customHeight="1" x14ac:dyDescent="0.55000000000000004">
      <c r="A41" s="63">
        <v>37</v>
      </c>
      <c r="B41" s="5"/>
      <c r="C41" s="5"/>
      <c r="D41" s="5"/>
      <c r="E41" s="5"/>
      <c r="F41" s="5"/>
      <c r="G41" s="64"/>
      <c r="H41" s="64"/>
      <c r="I41" s="65"/>
      <c r="J41" s="64"/>
      <c r="K41" s="10" t="str">
        <f>IFERROR(IF(I41="会員", VLOOKUP(F41,引用リスト!$F$2:$G$4,2,FALSE),VLOOKUP(F41,引用リスト!$F$1:$H$43,3,FALSE) ),"")</f>
        <v/>
      </c>
    </row>
    <row r="42" spans="1:11" ht="21.5" customHeight="1" x14ac:dyDescent="0.55000000000000004">
      <c r="A42" s="63">
        <v>38</v>
      </c>
      <c r="B42" s="5"/>
      <c r="C42" s="5"/>
      <c r="D42" s="5"/>
      <c r="E42" s="5"/>
      <c r="F42" s="5"/>
      <c r="G42" s="64"/>
      <c r="H42" s="64"/>
      <c r="I42" s="65"/>
      <c r="J42" s="64"/>
      <c r="K42" s="10" t="str">
        <f>IFERROR(IF(I42="会員", VLOOKUP(F42,引用リスト!$F$2:$G$4,2,FALSE),VLOOKUP(F42,引用リスト!$F$1:$H$43,3,FALSE) ),"")</f>
        <v/>
      </c>
    </row>
    <row r="43" spans="1:11" ht="21.5" customHeight="1" x14ac:dyDescent="0.55000000000000004">
      <c r="A43" s="63">
        <v>39</v>
      </c>
      <c r="B43" s="5"/>
      <c r="C43" s="5"/>
      <c r="D43" s="5"/>
      <c r="E43" s="5"/>
      <c r="F43" s="5"/>
      <c r="G43" s="64"/>
      <c r="H43" s="64"/>
      <c r="I43" s="65"/>
      <c r="J43" s="64"/>
      <c r="K43" s="10" t="str">
        <f>IFERROR(IF(I43="会員", VLOOKUP(F43,引用リスト!$F$2:$G$4,2,FALSE),VLOOKUP(F43,引用リスト!$F$1:$H$43,3,FALSE) ),"")</f>
        <v/>
      </c>
    </row>
    <row r="44" spans="1:11" ht="21.5" customHeight="1" x14ac:dyDescent="0.55000000000000004">
      <c r="A44" s="63">
        <v>40</v>
      </c>
      <c r="B44" s="5"/>
      <c r="C44" s="5"/>
      <c r="D44" s="5"/>
      <c r="E44" s="5"/>
      <c r="F44" s="5"/>
      <c r="G44" s="64"/>
      <c r="H44" s="64"/>
      <c r="I44" s="65"/>
      <c r="J44" s="64"/>
      <c r="K44" s="10" t="str">
        <f>IFERROR(IF(I44="会員", VLOOKUP(F44,引用リスト!$F$2:$G$4,2,FALSE),VLOOKUP(F44,引用リスト!$F$1:$H$43,3,FALSE) ),"")</f>
        <v/>
      </c>
    </row>
    <row r="45" spans="1:11" ht="21.5" customHeight="1" x14ac:dyDescent="0.55000000000000004">
      <c r="J45" s="30" t="s">
        <v>74</v>
      </c>
      <c r="K45" s="31">
        <f>SUM(K5:K44)</f>
        <v>0</v>
      </c>
    </row>
  </sheetData>
  <sheetProtection sheet="1" selectLockedCells="1"/>
  <mergeCells count="6">
    <mergeCell ref="I2:I3"/>
    <mergeCell ref="H2:H3"/>
    <mergeCell ref="G2:G3"/>
    <mergeCell ref="A2:A3"/>
    <mergeCell ref="B3:C3"/>
    <mergeCell ref="D3:F3"/>
  </mergeCells>
  <phoneticPr fontId="1"/>
  <dataValidations count="1">
    <dataValidation type="list" allowBlank="1" showInputMessage="1" showErrorMessage="1" sqref="I4:I44" xr:uid="{2F7D6115-E8C5-4E9B-BAC1-5B00A088938E}">
      <formula1>会員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C7826C29-43AF-43B4-A525-1A63E168CDBA}">
          <x14:formula1>
            <xm:f>引用リスト!$A$1:$A$2</xm:f>
          </x14:formula1>
          <xm:sqref>D5:D44</xm:sqref>
        </x14:dataValidation>
        <x14:dataValidation type="list" allowBlank="1" showInputMessage="1" showErrorMessage="1" xr:uid="{509EC378-5230-4F43-8E13-209125E0AA97}">
          <x14:formula1>
            <xm:f>引用リスト!$B$1:$B$16</xm:f>
          </x14:formula1>
          <xm:sqref>E5:E44</xm:sqref>
        </x14:dataValidation>
        <x14:dataValidation type="list" allowBlank="1" showInputMessage="1" showErrorMessage="1" xr:uid="{4583338D-CA44-48AC-A95C-2BDB012269C4}">
          <x14:formula1>
            <xm:f>引用リスト!$C$1:$C$3</xm:f>
          </x14:formula1>
          <xm:sqref>F5:F44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85282B-5D9D-4F8E-A0EA-8B5261EBEC82}">
  <dimension ref="A1:I23"/>
  <sheetViews>
    <sheetView workbookViewId="0">
      <selection activeCell="C10" sqref="C10"/>
    </sheetView>
  </sheetViews>
  <sheetFormatPr defaultRowHeight="15" x14ac:dyDescent="0.55000000000000004"/>
  <cols>
    <col min="1" max="1" width="15.4140625" style="14" customWidth="1"/>
    <col min="2" max="2" width="18.58203125" style="14" customWidth="1"/>
    <col min="3" max="3" width="15.75" style="14" customWidth="1"/>
    <col min="4" max="4" width="8.6640625" style="14"/>
    <col min="5" max="5" width="10.9140625" style="14" customWidth="1"/>
    <col min="6" max="6" width="8.6640625" style="14"/>
    <col min="7" max="7" width="12.33203125" style="14" customWidth="1"/>
    <col min="8" max="8" width="24" style="14" customWidth="1"/>
    <col min="9" max="9" width="23.1640625" style="14" customWidth="1"/>
    <col min="10" max="16384" width="8.6640625" style="14"/>
  </cols>
  <sheetData>
    <row r="1" spans="1:9" ht="25.5" thickBot="1" x14ac:dyDescent="0.6">
      <c r="A1" s="119" t="s">
        <v>49</v>
      </c>
      <c r="B1" s="119"/>
      <c r="C1" s="119"/>
      <c r="D1" s="119"/>
      <c r="E1" s="119"/>
      <c r="F1" s="119"/>
      <c r="G1" s="119"/>
      <c r="H1" s="119"/>
      <c r="I1" s="38" t="s">
        <v>78</v>
      </c>
    </row>
    <row r="2" spans="1:9" ht="35" customHeight="1" thickBot="1" x14ac:dyDescent="0.6">
      <c r="A2" s="32" t="s">
        <v>41</v>
      </c>
      <c r="B2" s="33" t="s">
        <v>42</v>
      </c>
      <c r="C2" s="33" t="s">
        <v>43</v>
      </c>
      <c r="D2" s="34" t="s">
        <v>45</v>
      </c>
      <c r="E2" s="35" t="s">
        <v>44</v>
      </c>
      <c r="F2" s="34" t="s">
        <v>46</v>
      </c>
      <c r="G2" s="36" t="s">
        <v>35</v>
      </c>
      <c r="H2" s="37" t="s">
        <v>47</v>
      </c>
      <c r="I2" s="37" t="s">
        <v>75</v>
      </c>
    </row>
    <row r="3" spans="1:9" ht="16" x14ac:dyDescent="0.55000000000000004">
      <c r="A3" s="113">
        <v>1</v>
      </c>
      <c r="B3" s="40"/>
      <c r="C3" s="41"/>
      <c r="D3" s="42"/>
      <c r="E3" s="43"/>
      <c r="F3" s="43"/>
      <c r="G3" s="44"/>
      <c r="H3" s="116"/>
      <c r="I3" s="110"/>
    </row>
    <row r="4" spans="1:9" ht="16" x14ac:dyDescent="0.55000000000000004">
      <c r="A4" s="114"/>
      <c r="B4" s="45"/>
      <c r="C4" s="46"/>
      <c r="D4" s="47"/>
      <c r="E4" s="48"/>
      <c r="F4" s="48"/>
      <c r="G4" s="49"/>
      <c r="H4" s="117"/>
      <c r="I4" s="111"/>
    </row>
    <row r="5" spans="1:9" ht="16" x14ac:dyDescent="0.55000000000000004">
      <c r="A5" s="114"/>
      <c r="B5" s="45"/>
      <c r="C5" s="46"/>
      <c r="D5" s="47"/>
      <c r="E5" s="48"/>
      <c r="F5" s="48"/>
      <c r="G5" s="49"/>
      <c r="H5" s="117"/>
      <c r="I5" s="111"/>
    </row>
    <row r="6" spans="1:9" ht="16.5" thickBot="1" x14ac:dyDescent="0.6">
      <c r="A6" s="115"/>
      <c r="B6" s="50"/>
      <c r="C6" s="51"/>
      <c r="D6" s="52"/>
      <c r="E6" s="53"/>
      <c r="F6" s="53"/>
      <c r="G6" s="54"/>
      <c r="H6" s="118"/>
      <c r="I6" s="112"/>
    </row>
    <row r="7" spans="1:9" ht="16" x14ac:dyDescent="0.55000000000000004">
      <c r="A7" s="113">
        <v>2</v>
      </c>
      <c r="B7" s="40"/>
      <c r="C7" s="41"/>
      <c r="D7" s="42"/>
      <c r="E7" s="43"/>
      <c r="F7" s="43"/>
      <c r="G7" s="44"/>
      <c r="H7" s="116"/>
      <c r="I7" s="110"/>
    </row>
    <row r="8" spans="1:9" ht="16" x14ac:dyDescent="0.55000000000000004">
      <c r="A8" s="114"/>
      <c r="B8" s="45"/>
      <c r="C8" s="46"/>
      <c r="D8" s="47"/>
      <c r="E8" s="48"/>
      <c r="F8" s="48"/>
      <c r="G8" s="49"/>
      <c r="H8" s="117"/>
      <c r="I8" s="111"/>
    </row>
    <row r="9" spans="1:9" ht="16" x14ac:dyDescent="0.55000000000000004">
      <c r="A9" s="114"/>
      <c r="B9" s="45"/>
      <c r="C9" s="46"/>
      <c r="D9" s="47"/>
      <c r="E9" s="48"/>
      <c r="F9" s="48"/>
      <c r="G9" s="49"/>
      <c r="H9" s="117"/>
      <c r="I9" s="111"/>
    </row>
    <row r="10" spans="1:9" ht="16.5" thickBot="1" x14ac:dyDescent="0.6">
      <c r="A10" s="115"/>
      <c r="B10" s="50"/>
      <c r="C10" s="51"/>
      <c r="D10" s="52"/>
      <c r="E10" s="53"/>
      <c r="F10" s="53"/>
      <c r="G10" s="54"/>
      <c r="H10" s="118"/>
      <c r="I10" s="112"/>
    </row>
    <row r="11" spans="1:9" ht="16" x14ac:dyDescent="0.55000000000000004">
      <c r="A11" s="113">
        <v>3</v>
      </c>
      <c r="B11" s="40"/>
      <c r="C11" s="41"/>
      <c r="D11" s="42"/>
      <c r="E11" s="43"/>
      <c r="F11" s="43"/>
      <c r="G11" s="44"/>
      <c r="H11" s="116"/>
      <c r="I11" s="110"/>
    </row>
    <row r="12" spans="1:9" ht="16" x14ac:dyDescent="0.55000000000000004">
      <c r="A12" s="114"/>
      <c r="B12" s="45"/>
      <c r="C12" s="46"/>
      <c r="D12" s="47"/>
      <c r="E12" s="48"/>
      <c r="F12" s="48"/>
      <c r="G12" s="49"/>
      <c r="H12" s="117"/>
      <c r="I12" s="111"/>
    </row>
    <row r="13" spans="1:9" ht="16" x14ac:dyDescent="0.55000000000000004">
      <c r="A13" s="114"/>
      <c r="B13" s="45"/>
      <c r="C13" s="46"/>
      <c r="D13" s="47"/>
      <c r="E13" s="48"/>
      <c r="F13" s="48"/>
      <c r="G13" s="49"/>
      <c r="H13" s="117"/>
      <c r="I13" s="111"/>
    </row>
    <row r="14" spans="1:9" ht="16.5" thickBot="1" x14ac:dyDescent="0.6">
      <c r="A14" s="115"/>
      <c r="B14" s="50"/>
      <c r="C14" s="51"/>
      <c r="D14" s="52"/>
      <c r="E14" s="53"/>
      <c r="F14" s="53"/>
      <c r="G14" s="54"/>
      <c r="H14" s="118"/>
      <c r="I14" s="112"/>
    </row>
    <row r="15" spans="1:9" ht="16" x14ac:dyDescent="0.55000000000000004">
      <c r="A15" s="113">
        <v>4</v>
      </c>
      <c r="B15" s="40"/>
      <c r="C15" s="41"/>
      <c r="D15" s="42"/>
      <c r="E15" s="43"/>
      <c r="F15" s="43"/>
      <c r="G15" s="44"/>
      <c r="H15" s="116"/>
      <c r="I15" s="110"/>
    </row>
    <row r="16" spans="1:9" ht="16" x14ac:dyDescent="0.55000000000000004">
      <c r="A16" s="114"/>
      <c r="B16" s="45"/>
      <c r="C16" s="46"/>
      <c r="D16" s="47"/>
      <c r="E16" s="48"/>
      <c r="F16" s="48"/>
      <c r="G16" s="49"/>
      <c r="H16" s="117"/>
      <c r="I16" s="111"/>
    </row>
    <row r="17" spans="1:9" ht="16" x14ac:dyDescent="0.55000000000000004">
      <c r="A17" s="114"/>
      <c r="B17" s="45"/>
      <c r="C17" s="46"/>
      <c r="D17" s="47"/>
      <c r="E17" s="48"/>
      <c r="F17" s="48"/>
      <c r="G17" s="49"/>
      <c r="H17" s="117"/>
      <c r="I17" s="111"/>
    </row>
    <row r="18" spans="1:9" ht="16.5" thickBot="1" x14ac:dyDescent="0.6">
      <c r="A18" s="115"/>
      <c r="B18" s="50"/>
      <c r="C18" s="51"/>
      <c r="D18" s="52"/>
      <c r="E18" s="53"/>
      <c r="F18" s="53"/>
      <c r="G18" s="54"/>
      <c r="H18" s="118"/>
      <c r="I18" s="112"/>
    </row>
    <row r="19" spans="1:9" ht="16" x14ac:dyDescent="0.55000000000000004">
      <c r="A19" s="113">
        <v>5</v>
      </c>
      <c r="B19" s="40"/>
      <c r="C19" s="41"/>
      <c r="D19" s="42"/>
      <c r="E19" s="43"/>
      <c r="F19" s="43"/>
      <c r="G19" s="44"/>
      <c r="H19" s="116"/>
      <c r="I19" s="110"/>
    </row>
    <row r="20" spans="1:9" ht="16" x14ac:dyDescent="0.55000000000000004">
      <c r="A20" s="114"/>
      <c r="B20" s="45"/>
      <c r="C20" s="46"/>
      <c r="D20" s="47"/>
      <c r="E20" s="48"/>
      <c r="F20" s="48"/>
      <c r="G20" s="49"/>
      <c r="H20" s="117"/>
      <c r="I20" s="111"/>
    </row>
    <row r="21" spans="1:9" ht="16" x14ac:dyDescent="0.55000000000000004">
      <c r="A21" s="114"/>
      <c r="B21" s="45"/>
      <c r="C21" s="46"/>
      <c r="D21" s="47"/>
      <c r="E21" s="48"/>
      <c r="F21" s="48"/>
      <c r="G21" s="49"/>
      <c r="H21" s="117"/>
      <c r="I21" s="111"/>
    </row>
    <row r="22" spans="1:9" ht="16.5" thickBot="1" x14ac:dyDescent="0.6">
      <c r="A22" s="115"/>
      <c r="B22" s="50"/>
      <c r="C22" s="51"/>
      <c r="D22" s="52"/>
      <c r="E22" s="53"/>
      <c r="F22" s="53"/>
      <c r="G22" s="54"/>
      <c r="H22" s="118"/>
      <c r="I22" s="112"/>
    </row>
    <row r="23" spans="1:9" ht="18" x14ac:dyDescent="0.55000000000000004">
      <c r="H23" s="30" t="s">
        <v>74</v>
      </c>
      <c r="I23" s="31">
        <f>SUM(I3:I22)</f>
        <v>0</v>
      </c>
    </row>
  </sheetData>
  <sheetProtection sheet="1" objects="1" scenarios="1" selectLockedCells="1"/>
  <mergeCells count="16">
    <mergeCell ref="A1:H1"/>
    <mergeCell ref="I3:I6"/>
    <mergeCell ref="I7:I10"/>
    <mergeCell ref="A11:A14"/>
    <mergeCell ref="H11:H14"/>
    <mergeCell ref="I11:I14"/>
    <mergeCell ref="I19:I22"/>
    <mergeCell ref="A3:A6"/>
    <mergeCell ref="H3:H6"/>
    <mergeCell ref="A7:A10"/>
    <mergeCell ref="H7:H10"/>
    <mergeCell ref="A19:A22"/>
    <mergeCell ref="H19:H22"/>
    <mergeCell ref="A15:A18"/>
    <mergeCell ref="H15:H18"/>
    <mergeCell ref="I15:I18"/>
  </mergeCells>
  <phoneticPr fontId="1"/>
  <dataValidations count="2">
    <dataValidation type="list" allowBlank="1" showInputMessage="1" showErrorMessage="1" sqref="G3:G22" xr:uid="{73C0E8F0-E2CE-4CA3-AF15-3583A09840D9}">
      <formula1>会員</formula1>
    </dataValidation>
    <dataValidation type="list" allowBlank="1" showInputMessage="1" showErrorMessage="1" sqref="I3:I22" xr:uid="{6A55F7E0-A3C6-4DBD-A501-1AFA721C2265}">
      <formula1>"7500,6500"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0A4494-505F-4F74-A38B-9EBC75790C1E}">
  <dimension ref="A1:I16"/>
  <sheetViews>
    <sheetView workbookViewId="0">
      <selection activeCell="D7" sqref="D7"/>
    </sheetView>
  </sheetViews>
  <sheetFormatPr defaultColWidth="8.83203125" defaultRowHeight="18" x14ac:dyDescent="0.55000000000000004"/>
  <sheetData>
    <row r="1" spans="1:9" x14ac:dyDescent="0.55000000000000004">
      <c r="A1" t="s">
        <v>5</v>
      </c>
      <c r="B1" t="s">
        <v>7</v>
      </c>
      <c r="C1" t="s">
        <v>22</v>
      </c>
      <c r="G1" t="s">
        <v>36</v>
      </c>
      <c r="H1" t="s">
        <v>37</v>
      </c>
      <c r="I1">
        <v>800</v>
      </c>
    </row>
    <row r="2" spans="1:9" x14ac:dyDescent="0.55000000000000004">
      <c r="A2" t="s">
        <v>6</v>
      </c>
      <c r="B2" t="s">
        <v>8</v>
      </c>
      <c r="C2" t="s">
        <v>23</v>
      </c>
      <c r="D2" t="s">
        <v>27</v>
      </c>
      <c r="E2" t="s">
        <v>36</v>
      </c>
      <c r="F2" t="s">
        <v>22</v>
      </c>
      <c r="G2">
        <v>6000</v>
      </c>
      <c r="H2">
        <v>7000</v>
      </c>
    </row>
    <row r="3" spans="1:9" x14ac:dyDescent="0.55000000000000004">
      <c r="B3" t="s">
        <v>9</v>
      </c>
      <c r="C3" t="s">
        <v>24</v>
      </c>
      <c r="D3" t="s">
        <v>28</v>
      </c>
      <c r="E3" t="s">
        <v>37</v>
      </c>
      <c r="F3" t="s">
        <v>23</v>
      </c>
      <c r="G3">
        <v>3000</v>
      </c>
      <c r="H3">
        <v>3500</v>
      </c>
    </row>
    <row r="4" spans="1:9" x14ac:dyDescent="0.55000000000000004">
      <c r="B4" t="s">
        <v>10</v>
      </c>
      <c r="F4" t="s">
        <v>24</v>
      </c>
      <c r="G4">
        <v>3000</v>
      </c>
      <c r="H4">
        <v>3500</v>
      </c>
    </row>
    <row r="5" spans="1:9" x14ac:dyDescent="0.55000000000000004">
      <c r="B5" t="s">
        <v>11</v>
      </c>
    </row>
    <row r="6" spans="1:9" x14ac:dyDescent="0.55000000000000004">
      <c r="B6" t="s">
        <v>12</v>
      </c>
    </row>
    <row r="7" spans="1:9" x14ac:dyDescent="0.55000000000000004">
      <c r="B7" t="s">
        <v>13</v>
      </c>
    </row>
    <row r="8" spans="1:9" x14ac:dyDescent="0.55000000000000004">
      <c r="B8" t="s">
        <v>14</v>
      </c>
    </row>
    <row r="9" spans="1:9" x14ac:dyDescent="0.55000000000000004">
      <c r="B9" t="s">
        <v>15</v>
      </c>
    </row>
    <row r="10" spans="1:9" x14ac:dyDescent="0.55000000000000004">
      <c r="B10" t="s">
        <v>16</v>
      </c>
    </row>
    <row r="11" spans="1:9" x14ac:dyDescent="0.55000000000000004">
      <c r="B11" t="s">
        <v>17</v>
      </c>
    </row>
    <row r="12" spans="1:9" x14ac:dyDescent="0.55000000000000004">
      <c r="B12" t="s">
        <v>18</v>
      </c>
    </row>
    <row r="13" spans="1:9" x14ac:dyDescent="0.55000000000000004">
      <c r="B13" t="s">
        <v>19</v>
      </c>
    </row>
    <row r="14" spans="1:9" x14ac:dyDescent="0.55000000000000004">
      <c r="B14" t="s">
        <v>20</v>
      </c>
    </row>
    <row r="15" spans="1:9" x14ac:dyDescent="0.55000000000000004">
      <c r="B15" t="s">
        <v>21</v>
      </c>
    </row>
    <row r="16" spans="1:9" x14ac:dyDescent="0.55000000000000004">
      <c r="B16" t="s">
        <v>31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団体データ</vt:lpstr>
      <vt:lpstr>選手データ</vt:lpstr>
      <vt:lpstr>団体形データ</vt:lpstr>
      <vt:lpstr>引用リスト</vt:lpstr>
      <vt:lpstr>会員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第8回JDKF.空手道競技大会出場申込</dc:title>
  <dc:subject>第8回JDKF.空手道競技大会出場申込</dc:subject>
  <dc:creator>山崎 由美子</dc:creator>
  <cp:lastModifiedBy>山崎 由美子</cp:lastModifiedBy>
  <dcterms:created xsi:type="dcterms:W3CDTF">2018-10-03T10:16:17Z</dcterms:created>
  <dcterms:modified xsi:type="dcterms:W3CDTF">2025-10-15T12:45:42Z</dcterms:modified>
</cp:coreProperties>
</file>